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<sst xmlns="http://schemas.openxmlformats.org/spreadsheetml/2006/main" count="868" uniqueCount="361">
  <si>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</si>
  <si>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</si>
  <si>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</si>
  <si>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</si>
  <si>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</si>
  <si>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</si>
  <si>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</si>
  <si>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</si>
  <si>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</si>
  <si>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</si>
  <si>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</si>
  <si>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</si>
  <si>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</si>
  <si>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</si>
  <si>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</si>
  <si>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</si>
  <si>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</si>
  <si>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</si>
  <si>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</si>
  <si>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</si>
  <si>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</si>
  <si>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</si>
  <si>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</si>
  <si>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</si>
  <si>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</si>
  <si>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</si>
  <si>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</si>
  <si>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</si>
  <si>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</si>
  <si>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</si>
  <si>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</si>
  <si>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</si>
  <si>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</si>
  <si>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</si>
  <si>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</si>
  <si>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</si>
  <si>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</si>
  <si>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</si>
  <si>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</si>
  <si>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</si>
  <si>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</si>
  <si>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</si>
  <si>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</si>
  <si>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</si>
  <si>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</si>
  <si>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</si>
  <si>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</si>
  <si>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</si>
  <si>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</si>
  <si>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</si>
  <si>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</si>
  <si>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</si>
  <si>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</si>
  <si>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</si>
  <si>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</si>
  <si>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</si>
  <si>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</si>
  <si>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</si>
  <si>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</si>
  <si>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</si>
  <si>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</si>
  <si>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</si>
  <si>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</si>
  <si>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</si>
  <si>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</si>
  <si>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</si>
  <si>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</si>
  <si>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</si>
  <si>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</si>
  <si>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351006</t>
  </si>
  <si>
    <t>临沧军供站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</si>
  <si>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</si>
  <si>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</si>
  <si>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</si>
  <si>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</si>
  <si>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</si>
  <si>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</si>
  <si>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</si>
  <si>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</si>
  <si>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</si>
  <si>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</si>
  <si>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</si>
  <si>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</si>
  <si>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</si>
  <si>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</si>
  <si>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</si>
  <si>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</si>
  <si>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</si>
  <si>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</si>
  <si>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20828</t>
  </si>
  <si>
    <t>退役军人管理事务</t>
  </si>
  <si>
    <t>2082805</t>
  </si>
  <si>
    <t>军供保障</t>
  </si>
  <si>
    <t>2082850</t>
  </si>
  <si>
    <t>事业运行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</si>
  <si>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</si>
  <si>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</si>
  <si>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</si>
  <si>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</si>
  <si>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</si>
  <si>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</si>
  <si>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</si>
  <si>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</si>
  <si>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</si>
  <si>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</si>
  <si>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</si>
  <si>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</si>
  <si>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</si>
  <si>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</si>
  <si>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</si>
  <si>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</si>
  <si>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</si>
  <si>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</si>
  <si>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</si>
  <si>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</si>
  <si>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</si>
  <si>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</si>
  <si>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</si>
  <si>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</si>
  <si>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</si>
  <si>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</si>
  <si>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</si>
  <si>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</si>
  <si>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</si>
  <si>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</si>
  <si>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</si>
  <si>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</si>
  <si>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</si>
  <si>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</si>
  <si>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</si>
  <si>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</si>
  <si>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</si>
  <si>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</si>
  <si>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</si>
  <si>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</si>
  <si>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</si>
  <si>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</si>
  <si>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</si>
  <si>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</si>
  <si>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</si>
  <si>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</si>
  <si>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</si>
  <si>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</si>
  <si>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</si>
  <si>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</si>
  <si>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</si>
  <si>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</si>
  <si>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</si>
  <si>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</si>
  <si>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</si>
  <si>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</si>
  <si>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</si>
  <si>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</si>
  <si>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</si>
  <si>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</si>
  <si>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</si>
  <si>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</si>
  <si>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</si>
  <si>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</si>
  <si>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</si>
  <si>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</si>
  <si>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</si>
  <si>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</si>
  <si>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</si>
  <si>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</si>
  <si>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</si>
  <si>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</si>
  <si>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</si>
  <si>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</si>
  <si>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</si>
  <si>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</si>
  <si>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</si>
  <si>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</si>
  <si>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</si>
  <si>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</si>
  <si>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</si>
  <si>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</si>
  <si>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</si>
  <si>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</si>
  <si>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</si>
  <si>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</si>
  <si>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</si>
  <si>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</si>
  <si>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</si>
  <si>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</si>
  <si>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</si>
  <si>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</si>
  <si>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</si>
  <si>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</si>
  <si>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530900210000000002220</t>
  </si>
  <si>
    <t>事业人员支出工资</t>
  </si>
  <si>
    <t>30101</t>
  </si>
  <si>
    <t>基本工资</t>
  </si>
  <si>
    <t>30102</t>
  </si>
  <si>
    <t>津贴补贴</t>
  </si>
  <si>
    <t>530900231100001480384</t>
  </si>
  <si>
    <t>绩效工资（2017年提高标准部分）</t>
  </si>
  <si>
    <t>30107</t>
  </si>
  <si>
    <t>绩效工资</t>
  </si>
  <si>
    <t>530900210000000002221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</si>
  <si>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</si>
  <si>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</si>
  <si>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</si>
  <si>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</si>
  <si>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</si>
  <si>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</si>
  <si>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</si>
  <si>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</si>
  <si>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</si>
  <si>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</si>
  <si>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</si>
  <si>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</si>
  <si>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</si>
  <si>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</si>
  <si>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</si>
  <si>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530900210000000002222</t>
  </si>
  <si>
    <t>30113</t>
  </si>
  <si>
    <t>530900210000000004202</t>
  </si>
  <si>
    <t>一般公用经费</t>
  </si>
  <si>
    <t>30211</t>
  </si>
  <si>
    <t>差旅费</t>
  </si>
  <si>
    <t>30201</t>
  </si>
  <si>
    <t>办公费</t>
  </si>
  <si>
    <t>530900210000000002226</t>
  </si>
  <si>
    <t>职工教育经费</t>
  </si>
  <si>
    <t>30216</t>
  </si>
  <si>
    <t>培训费</t>
  </si>
  <si>
    <t>530900210000000002223</t>
  </si>
  <si>
    <t>工会经费</t>
  </si>
  <si>
    <t>30228</t>
  </si>
  <si>
    <t>530900210000000002224</t>
  </si>
  <si>
    <t>福利费</t>
  </si>
  <si>
    <t>30229</t>
  </si>
  <si>
    <t>530900231100001170672</t>
  </si>
  <si>
    <t>公务用车运行维护费</t>
  </si>
  <si>
    <t>30231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</si>
  <si>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</si>
  <si>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</si>
  <si>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</si>
  <si>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</si>
  <si>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</si>
  <si>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</si>
  <si>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</si>
  <si>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军供应急供应保障专项经费</t>
  </si>
  <si>
    <t>专项业务类</t>
  </si>
  <si>
    <t>530900210000000003447</t>
  </si>
  <si>
    <t>军人服务中心政府购买服务岗位工资经费</t>
  </si>
  <si>
    <t>事业发展类</t>
  </si>
  <si>
    <t>530900200000000000659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</si>
  <si>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</si>
  <si>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</si>
  <si>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</si>
  <si>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</si>
  <si>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</si>
  <si>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</si>
  <si>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</si>
  <si>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</si>
  <si>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</si>
  <si>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</si>
  <si>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</si>
  <si>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</si>
  <si>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</si>
  <si>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通过完成年度新、老兵军供转运任务1次，保障部门正常履职。</t>
  </si>
  <si>
    <t>产出指标</t>
  </si>
  <si>
    <t>数量指标</t>
  </si>
  <si>
    <t>保障新老兵转运、部队投送人次</t>
  </si>
  <si>
    <t>&gt;=</t>
  </si>
  <si>
    <t>1000</t>
  </si>
  <si>
    <t>人次</t>
  </si>
  <si>
    <t>定量指标</t>
  </si>
  <si>
    <t>反映保障人数</t>
  </si>
  <si>
    <t>保障军供站工作正常运转</t>
  </si>
  <si>
    <t>=</t>
  </si>
  <si>
    <t>1个</t>
  </si>
  <si>
    <t>个</t>
  </si>
  <si>
    <t>反映部门（单位）正常运转情况。</t>
  </si>
  <si>
    <t>效益指标</t>
  </si>
  <si>
    <t>社会效益</t>
  </si>
  <si>
    <t>提升军供应急供应保障能力</t>
  </si>
  <si>
    <t>有所提升</t>
  </si>
  <si>
    <t>%</t>
  </si>
  <si>
    <t>定性指标</t>
  </si>
  <si>
    <t>反映本单位严格遵守为部队服务、为国防建设服务的宗旨</t>
  </si>
  <si>
    <t>满意度指标</t>
  </si>
  <si>
    <t>服务对象满意度</t>
  </si>
  <si>
    <t>部队满意度</t>
  </si>
  <si>
    <t>90</t>
  </si>
  <si>
    <t>反映部队官兵对军供应急保障工作的满意度</t>
  </si>
  <si>
    <t>单位人员满意度</t>
  </si>
  <si>
    <t>反映部门（单位）人员对经费保障的满意程度。</t>
  </si>
  <si>
    <t>通过发放人员工资，保障其生活水平，从而高质量完成军分区后勤服务保障工作。</t>
  </si>
  <si>
    <t>聘用政府购买服务人数</t>
  </si>
  <si>
    <t>人</t>
  </si>
  <si>
    <t>反映本单位聘用的政府购买服务人数</t>
  </si>
  <si>
    <t>时效指标</t>
  </si>
  <si>
    <t>工资发放及时性</t>
  </si>
  <si>
    <t>按月</t>
  </si>
  <si>
    <t>月</t>
  </si>
  <si>
    <t>反映本单位聘用的政府购买服务人员工资按月及时足额发放</t>
  </si>
  <si>
    <t>带动就业人数</t>
  </si>
  <si>
    <t>反映本单位因聘用政府购买服务人员带动的就业人数</t>
  </si>
  <si>
    <t>受聘人员满意度</t>
  </si>
  <si>
    <t>反映受聘人员满意度</t>
  </si>
  <si>
    <t>军分区人员满意度</t>
  </si>
  <si>
    <t>反映服务单位满意度</t>
  </si>
  <si>
    <t>预算06表</t>
  </si>
  <si>
    <t>政府性基金预算支出预算表</t>
  </si>
  <si>
    <t>单位名称：临沧市发展和改革委员会</t>
  </si>
  <si>
    <t>本年政府性基金预算支出</t>
  </si>
  <si>
    <t>备注：本表无数据，公开表格为空表。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</si>
  <si>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</si>
  <si>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</si>
  <si>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</si>
  <si>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</si>
  <si>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</si>
  <si>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</si>
  <si>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</si>
  <si>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</si>
  <si>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</si>
  <si>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</si>
  <si>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车辆保养</t>
  </si>
  <si>
    <t>车辆维修和保养服务</t>
  </si>
  <si>
    <t>项</t>
  </si>
  <si>
    <t>燃油费</t>
  </si>
  <si>
    <t>车辆加油、添加燃料服务</t>
  </si>
  <si>
    <t>车辆保险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</si>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</sst>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0" fontId="8" fillId="0" borderId="0" xfId="57" applyFont="1" applyFill="1" applyBorder="1" applyAlignment="1" applyProtection="1"/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49" fontId="8" fillId="0" borderId="0" xfId="57" applyNumberFormat="1" applyFont="1" applyFill="1" applyBorder="1" applyAlignment="1" applyProtection="1"/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  <protection locked="0"/>
    </xf>
    <xf numFmtId="180" fontId="7" fillId="0" borderId="0" xfId="56" applyNumberFormat="1" applyFont="1" applyBorder="1" applyProtection="1">
      <alignment horizontal="right" vertical="center"/>
      <protection locked="0"/>
    </xf>
    <xf numFmtId="176" fontId="7" fillId="0" borderId="0" xfId="0" applyNumberFormat="1" applyFont="1" applyAlignment="1">
      <alignment horizontal="right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abSelected="1" topLeftCell="A7" workbookViewId="0">
      <selection activeCell="I24" sqref="I24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7"/>
      <c r="C2" s="207"/>
      <c r="D2" s="207"/>
    </row>
    <row r="3" ht="18.75" customHeight="1" spans="1:4">
      <c r="A3" s="42" t="str">
        <f>"单位名称："&amp;"临沧军供站"</f>
        <v>单位名称：临沧军供站</v>
      </c>
      <c r="B3" s="208"/>
      <c r="C3" s="208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4" t="s">
        <v>6</v>
      </c>
      <c r="B7" s="23">
        <v>872612.93</v>
      </c>
      <c r="C7" s="134" t="s">
        <v>7</v>
      </c>
      <c r="D7" s="23"/>
    </row>
    <row r="8" ht="18.75" customHeight="1" spans="1:4">
      <c r="A8" s="134" t="s">
        <v>8</v>
      </c>
      <c r="B8" s="23"/>
      <c r="C8" s="134" t="s">
        <v>9</v>
      </c>
      <c r="D8" s="23"/>
    </row>
    <row r="9" ht="18.75" customHeight="1" spans="1:4">
      <c r="A9" s="134" t="s">
        <v>10</v>
      </c>
      <c r="B9" s="23"/>
      <c r="C9" s="134" t="s">
        <v>11</v>
      </c>
      <c r="D9" s="23"/>
    </row>
    <row r="10" ht="18.75" customHeight="1" spans="1:4">
      <c r="A10" s="134" t="s">
        <v>12</v>
      </c>
      <c r="B10" s="23"/>
      <c r="C10" s="134" t="s">
        <v>13</v>
      </c>
      <c r="D10" s="23"/>
    </row>
    <row r="11" ht="18.75" customHeight="1" spans="1:4">
      <c r="A11" s="209" t="s">
        <v>14</v>
      </c>
      <c r="B11" s="23"/>
      <c r="C11" s="166" t="s">
        <v>15</v>
      </c>
      <c r="D11" s="23"/>
    </row>
    <row r="12" ht="18.75" customHeight="1" spans="1:4">
      <c r="A12" s="169" t="s">
        <v>16</v>
      </c>
      <c r="B12" s="23"/>
      <c r="C12" s="168" t="s">
        <v>17</v>
      </c>
      <c r="D12" s="23"/>
    </row>
    <row r="13" ht="18.75" customHeight="1" spans="1:4">
      <c r="A13" s="169" t="s">
        <v>18</v>
      </c>
      <c r="B13" s="23"/>
      <c r="C13" s="168" t="s">
        <v>19</v>
      </c>
      <c r="D13" s="23"/>
    </row>
    <row r="14" ht="18.75" customHeight="1" spans="1:4">
      <c r="A14" s="169" t="s">
        <v>20</v>
      </c>
      <c r="B14" s="23"/>
      <c r="C14" s="168" t="s">
        <v>21</v>
      </c>
      <c r="D14" s="23">
        <v>810873.96</v>
      </c>
    </row>
    <row r="15" ht="18.75" customHeight="1" spans="1:4">
      <c r="A15" s="169" t="s">
        <v>22</v>
      </c>
      <c r="B15" s="23"/>
      <c r="C15" s="168" t="s">
        <v>23</v>
      </c>
      <c r="D15" s="23">
        <v>29560.73</v>
      </c>
    </row>
    <row r="16" ht="18.75" customHeight="1" spans="1:4">
      <c r="A16" s="169" t="s">
        <v>24</v>
      </c>
      <c r="B16" s="23"/>
      <c r="C16" s="169" t="s">
        <v>25</v>
      </c>
      <c r="D16" s="23"/>
    </row>
    <row r="17" ht="18.75" customHeight="1" spans="1:4">
      <c r="A17" s="169" t="s">
        <v>26</v>
      </c>
      <c r="B17" s="23"/>
      <c r="C17" s="169" t="s">
        <v>27</v>
      </c>
      <c r="D17" s="23"/>
    </row>
    <row r="18" ht="18.75" customHeight="1" spans="1:4">
      <c r="A18" s="170" t="s">
        <v>26</v>
      </c>
      <c r="B18" s="23"/>
      <c r="C18" s="168" t="s">
        <v>28</v>
      </c>
      <c r="D18" s="23"/>
    </row>
    <row r="19" ht="18.75" customHeight="1" spans="1:4">
      <c r="A19" s="170" t="s">
        <v>26</v>
      </c>
      <c r="B19" s="23"/>
      <c r="C19" s="168" t="s">
        <v>29</v>
      </c>
      <c r="D19" s="23"/>
    </row>
    <row r="20" ht="18.75" customHeight="1" spans="1:4">
      <c r="A20" s="170" t="s">
        <v>26</v>
      </c>
      <c r="B20" s="23"/>
      <c r="C20" s="168" t="s">
        <v>30</v>
      </c>
      <c r="D20" s="23"/>
    </row>
    <row r="21" ht="18.75" customHeight="1" spans="1:4">
      <c r="A21" s="170" t="s">
        <v>26</v>
      </c>
      <c r="B21" s="23"/>
      <c r="C21" s="168" t="s">
        <v>31</v>
      </c>
      <c r="D21" s="23"/>
    </row>
    <row r="22" ht="18.75" customHeight="1" spans="1:4">
      <c r="A22" s="170" t="s">
        <v>26</v>
      </c>
      <c r="B22" s="23"/>
      <c r="C22" s="168" t="s">
        <v>32</v>
      </c>
      <c r="D22" s="23"/>
    </row>
    <row r="23" ht="18.75" customHeight="1" spans="1:4">
      <c r="A23" s="170" t="s">
        <v>26</v>
      </c>
      <c r="B23" s="23"/>
      <c r="C23" s="168" t="s">
        <v>33</v>
      </c>
      <c r="D23" s="23"/>
    </row>
    <row r="24" ht="18.75" customHeight="1" spans="1:4">
      <c r="A24" s="170" t="s">
        <v>26</v>
      </c>
      <c r="B24" s="23"/>
      <c r="C24" s="168" t="s">
        <v>34</v>
      </c>
      <c r="D24" s="23"/>
    </row>
    <row r="25" ht="18.75" customHeight="1" spans="1:4">
      <c r="A25" s="170" t="s">
        <v>26</v>
      </c>
      <c r="B25" s="23"/>
      <c r="C25" s="168" t="s">
        <v>35</v>
      </c>
      <c r="D25" s="23">
        <v>32178.24</v>
      </c>
    </row>
    <row r="26" ht="18.75" customHeight="1" spans="1:4">
      <c r="A26" s="170" t="s">
        <v>26</v>
      </c>
      <c r="B26" s="23"/>
      <c r="C26" s="168" t="s">
        <v>36</v>
      </c>
      <c r="D26" s="23"/>
    </row>
    <row r="27" ht="18.75" customHeight="1" spans="1:4">
      <c r="A27" s="170" t="s">
        <v>26</v>
      </c>
      <c r="B27" s="23"/>
      <c r="C27" s="168" t="s">
        <v>37</v>
      </c>
      <c r="D27" s="23"/>
    </row>
    <row r="28" ht="18.75" customHeight="1" spans="1:4">
      <c r="A28" s="170" t="s">
        <v>26</v>
      </c>
      <c r="B28" s="23"/>
      <c r="C28" s="168" t="s">
        <v>38</v>
      </c>
      <c r="D28" s="23"/>
    </row>
    <row r="29" ht="18.75" customHeight="1" spans="1:4">
      <c r="A29" s="170" t="s">
        <v>26</v>
      </c>
      <c r="B29" s="23"/>
      <c r="C29" s="168" t="s">
        <v>39</v>
      </c>
      <c r="D29" s="23"/>
    </row>
    <row r="30" ht="18.75" customHeight="1" spans="1:4">
      <c r="A30" s="171" t="s">
        <v>26</v>
      </c>
      <c r="B30" s="23"/>
      <c r="C30" s="169" t="s">
        <v>40</v>
      </c>
      <c r="D30" s="23"/>
    </row>
    <row r="31" ht="18.75" customHeight="1" spans="1:4">
      <c r="A31" s="171" t="s">
        <v>26</v>
      </c>
      <c r="B31" s="23"/>
      <c r="C31" s="169" t="s">
        <v>41</v>
      </c>
      <c r="D31" s="23"/>
    </row>
    <row r="32" ht="18.75" customHeight="1" spans="1:4">
      <c r="A32" s="171" t="s">
        <v>26</v>
      </c>
      <c r="B32" s="23"/>
      <c r="C32" s="169" t="s">
        <v>42</v>
      </c>
      <c r="D32" s="23"/>
    </row>
    <row r="33" ht="18.75" customHeight="1" spans="1:4">
      <c r="A33" s="210" t="s">
        <v>43</v>
      </c>
      <c r="B33" s="172">
        <f>SUM(B7:B11)</f>
        <v>872612.93</v>
      </c>
      <c r="C33" s="211" t="s">
        <v>44</v>
      </c>
      <c r="D33" s="172">
        <v>872612.93</v>
      </c>
    </row>
    <row r="34" ht="18.75" customHeight="1" spans="1:4">
      <c r="A34" s="212" t="s">
        <v>45</v>
      </c>
      <c r="B34" s="23"/>
      <c r="C34" s="134" t="s">
        <v>46</v>
      </c>
      <c r="D34" s="23"/>
    </row>
    <row r="35" ht="18.75" customHeight="1" spans="1:4">
      <c r="A35" s="212" t="s">
        <v>47</v>
      </c>
      <c r="B35" s="23"/>
      <c r="C35" s="134" t="s">
        <v>47</v>
      </c>
      <c r="D35" s="23"/>
    </row>
    <row r="36" ht="18.75" customHeight="1" spans="1:4">
      <c r="A36" s="212" t="s">
        <v>48</v>
      </c>
      <c r="B36" s="23"/>
      <c r="C36" s="134" t="s">
        <v>49</v>
      </c>
      <c r="D36" s="23"/>
    </row>
    <row r="37" ht="18.75" customHeight="1" spans="1:4">
      <c r="A37" s="213" t="s">
        <v>50</v>
      </c>
      <c r="B37" s="172">
        <f t="shared" ref="B37:D37" si="0">B33+B34</f>
        <v>872612.93</v>
      </c>
      <c r="C37" s="211" t="s">
        <v>51</v>
      </c>
      <c r="D37" s="172">
        <f t="shared" si="0"/>
        <v>872612.93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3">
        <v>1</v>
      </c>
      <c r="B1" s="104">
        <v>0</v>
      </c>
      <c r="C1" s="103">
        <v>1</v>
      </c>
      <c r="D1" s="105"/>
      <c r="E1" s="105"/>
      <c r="F1" s="40" t="s">
        <v>305</v>
      </c>
    </row>
    <row r="2" ht="32.25" customHeight="1" spans="1:6">
      <c r="A2" s="106" t="str">
        <f>"2025"&amp;"年部门政府性基金预算支出预算表"</f>
        <v>2025年部门政府性基金预算支出预算表</v>
      </c>
      <c r="B2" s="107" t="s">
        <v>306</v>
      </c>
      <c r="C2" s="108"/>
      <c r="D2" s="109"/>
      <c r="E2" s="109"/>
      <c r="F2" s="109"/>
    </row>
    <row r="3" ht="18.75" customHeight="1" spans="1:6">
      <c r="A3" s="7" t="str">
        <f>"单位名称："&amp;"临沧军供站"</f>
        <v>单位名称：临沧军供站</v>
      </c>
      <c r="B3" s="7" t="s">
        <v>307</v>
      </c>
      <c r="C3" s="103"/>
      <c r="D3" s="105"/>
      <c r="E3" s="105"/>
      <c r="F3" s="40" t="s">
        <v>1</v>
      </c>
    </row>
    <row r="4" ht="18.75" customHeight="1" spans="1:6">
      <c r="A4" s="110" t="s">
        <v>172</v>
      </c>
      <c r="B4" s="111" t="s">
        <v>72</v>
      </c>
      <c r="C4" s="112" t="s">
        <v>73</v>
      </c>
      <c r="D4" s="13" t="s">
        <v>308</v>
      </c>
      <c r="E4" s="13"/>
      <c r="F4" s="14"/>
    </row>
    <row r="5" ht="18.75" customHeight="1" spans="1:6">
      <c r="A5" s="113"/>
      <c r="B5" s="114"/>
      <c r="C5" s="99"/>
      <c r="D5" s="98" t="s">
        <v>55</v>
      </c>
      <c r="E5" s="98" t="s">
        <v>74</v>
      </c>
      <c r="F5" s="98" t="s">
        <v>75</v>
      </c>
    </row>
    <row r="6" ht="18.75" customHeight="1" spans="1:6">
      <c r="A6" s="113">
        <v>1</v>
      </c>
      <c r="B6" s="115" t="s">
        <v>153</v>
      </c>
      <c r="C6" s="99">
        <v>3</v>
      </c>
      <c r="D6" s="98">
        <v>4</v>
      </c>
      <c r="E6" s="98">
        <v>5</v>
      </c>
      <c r="F6" s="98">
        <v>6</v>
      </c>
    </row>
    <row r="7" ht="18.75" customHeight="1" spans="1:6">
      <c r="A7" s="116"/>
      <c r="B7" s="86"/>
      <c r="C7" s="86"/>
      <c r="D7" s="23"/>
      <c r="E7" s="23"/>
      <c r="F7" s="23"/>
    </row>
    <row r="8" ht="18.75" customHeight="1" spans="1:6">
      <c r="A8" s="116"/>
      <c r="B8" s="86"/>
      <c r="C8" s="86"/>
      <c r="D8" s="23"/>
      <c r="E8" s="23"/>
      <c r="F8" s="23"/>
    </row>
    <row r="9" ht="18.75" customHeight="1" spans="1:6">
      <c r="A9" s="117" t="s">
        <v>111</v>
      </c>
      <c r="B9" s="118" t="s">
        <v>111</v>
      </c>
      <c r="C9" s="119" t="s">
        <v>111</v>
      </c>
      <c r="D9" s="23"/>
      <c r="E9" s="23"/>
      <c r="F9" s="23"/>
    </row>
    <row r="10" s="28" customFormat="1" customHeight="1" spans="1:2">
      <c r="A10" s="28" t="s">
        <v>309</v>
      </c>
      <c r="B10" s="38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selection activeCell="G12" sqref="G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310</v>
      </c>
    </row>
    <row r="2" ht="35.25" customHeight="1" spans="1:17">
      <c r="A2" s="62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5"/>
      <c r="L2" s="6"/>
      <c r="M2" s="6"/>
      <c r="N2" s="6"/>
      <c r="O2" s="55"/>
      <c r="P2" s="55"/>
      <c r="Q2" s="6"/>
    </row>
    <row r="3" ht="18.75" customHeight="1" spans="1:17">
      <c r="A3" s="42" t="str">
        <f>"单位名称："&amp;"临沧军供站"</f>
        <v>单位名称：临沧军供站</v>
      </c>
      <c r="B3" s="97"/>
      <c r="C3" s="97"/>
      <c r="D3" s="97"/>
      <c r="E3" s="97"/>
      <c r="F3" s="97"/>
      <c r="G3" s="97"/>
      <c r="H3" s="97"/>
      <c r="I3" s="97"/>
      <c r="J3" s="97"/>
      <c r="O3" s="69"/>
      <c r="P3" s="69"/>
      <c r="Q3" s="40" t="s">
        <v>159</v>
      </c>
    </row>
    <row r="4" ht="18.75" customHeight="1" spans="1:17">
      <c r="A4" s="11" t="s">
        <v>311</v>
      </c>
      <c r="B4" s="76" t="s">
        <v>312</v>
      </c>
      <c r="C4" s="76" t="s">
        <v>313</v>
      </c>
      <c r="D4" s="76" t="s">
        <v>314</v>
      </c>
      <c r="E4" s="76" t="s">
        <v>315</v>
      </c>
      <c r="F4" s="76" t="s">
        <v>316</v>
      </c>
      <c r="G4" s="45" t="s">
        <v>179</v>
      </c>
      <c r="H4" s="45"/>
      <c r="I4" s="45"/>
      <c r="J4" s="45"/>
      <c r="K4" s="78"/>
      <c r="L4" s="45"/>
      <c r="M4" s="45"/>
      <c r="N4" s="45"/>
      <c r="O4" s="70"/>
      <c r="P4" s="78"/>
      <c r="Q4" s="46"/>
    </row>
    <row r="5" ht="18.75" customHeight="1" spans="1:17">
      <c r="A5" s="16"/>
      <c r="B5" s="79"/>
      <c r="C5" s="79"/>
      <c r="D5" s="79"/>
      <c r="E5" s="79"/>
      <c r="F5" s="79"/>
      <c r="G5" s="79" t="s">
        <v>55</v>
      </c>
      <c r="H5" s="79" t="s">
        <v>58</v>
      </c>
      <c r="I5" s="79" t="s">
        <v>317</v>
      </c>
      <c r="J5" s="79" t="s">
        <v>318</v>
      </c>
      <c r="K5" s="80" t="s">
        <v>319</v>
      </c>
      <c r="L5" s="93" t="s">
        <v>77</v>
      </c>
      <c r="M5" s="93"/>
      <c r="N5" s="93"/>
      <c r="O5" s="94"/>
      <c r="P5" s="95"/>
      <c r="Q5" s="81"/>
    </row>
    <row r="6" ht="30" customHeight="1" spans="1:17">
      <c r="A6" s="18"/>
      <c r="B6" s="81"/>
      <c r="C6" s="81"/>
      <c r="D6" s="81"/>
      <c r="E6" s="81"/>
      <c r="F6" s="81"/>
      <c r="G6" s="81"/>
      <c r="H6" s="81" t="s">
        <v>57</v>
      </c>
      <c r="I6" s="81"/>
      <c r="J6" s="81"/>
      <c r="K6" s="82"/>
      <c r="L6" s="81" t="s">
        <v>57</v>
      </c>
      <c r="M6" s="81" t="s">
        <v>64</v>
      </c>
      <c r="N6" s="81" t="s">
        <v>187</v>
      </c>
      <c r="O6" s="96" t="s">
        <v>66</v>
      </c>
      <c r="P6" s="82" t="s">
        <v>67</v>
      </c>
      <c r="Q6" s="81" t="s">
        <v>68</v>
      </c>
    </row>
    <row r="7" ht="18.75" customHeight="1" spans="1:17">
      <c r="A7" s="33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</row>
    <row r="8" ht="18.75" customHeight="1" spans="1:17">
      <c r="A8" s="84" t="s">
        <v>70</v>
      </c>
      <c r="B8" s="85"/>
      <c r="C8" s="85"/>
      <c r="D8" s="85"/>
      <c r="E8" s="100"/>
      <c r="F8" s="23"/>
      <c r="G8" s="23">
        <v>29095</v>
      </c>
      <c r="H8" s="23">
        <v>29095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7" t="s">
        <v>243</v>
      </c>
      <c r="B9" s="85" t="s">
        <v>320</v>
      </c>
      <c r="C9" s="85" t="s">
        <v>321</v>
      </c>
      <c r="D9" s="85" t="s">
        <v>322</v>
      </c>
      <c r="E9" s="102">
        <v>1</v>
      </c>
      <c r="F9" s="23"/>
      <c r="G9" s="23">
        <v>2095</v>
      </c>
      <c r="H9" s="23">
        <v>2095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7" t="s">
        <v>234</v>
      </c>
      <c r="B10" s="85" t="s">
        <v>323</v>
      </c>
      <c r="C10" s="85" t="s">
        <v>324</v>
      </c>
      <c r="D10" s="85" t="s">
        <v>322</v>
      </c>
      <c r="E10" s="102">
        <v>1</v>
      </c>
      <c r="F10" s="23"/>
      <c r="G10" s="23">
        <v>17300</v>
      </c>
      <c r="H10" s="23">
        <v>17300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7" t="s">
        <v>234</v>
      </c>
      <c r="B11" s="85" t="s">
        <v>325</v>
      </c>
      <c r="C11" s="85" t="s">
        <v>326</v>
      </c>
      <c r="D11" s="85" t="s">
        <v>322</v>
      </c>
      <c r="E11" s="102">
        <v>1</v>
      </c>
      <c r="F11" s="23"/>
      <c r="G11" s="23">
        <v>9700</v>
      </c>
      <c r="H11" s="23">
        <v>9700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87" t="s">
        <v>111</v>
      </c>
      <c r="B12" s="88"/>
      <c r="C12" s="88"/>
      <c r="D12" s="88"/>
      <c r="E12" s="100"/>
      <c r="F12" s="23"/>
      <c r="G12" s="23">
        <v>29095</v>
      </c>
      <c r="H12" s="23">
        <v>29095</v>
      </c>
      <c r="I12" s="23"/>
      <c r="J12" s="23"/>
      <c r="K12" s="23"/>
      <c r="L12" s="23"/>
      <c r="M12" s="23"/>
      <c r="N12" s="23"/>
      <c r="O12" s="23"/>
      <c r="P12" s="23"/>
      <c r="Q12" s="23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$A11:$XFD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6"/>
      <c r="B1" s="66"/>
      <c r="C1" s="71"/>
      <c r="D1" s="66"/>
      <c r="E1" s="66"/>
      <c r="F1" s="66"/>
      <c r="G1" s="66"/>
      <c r="H1" s="72"/>
      <c r="I1" s="66"/>
      <c r="J1" s="66"/>
      <c r="K1" s="66"/>
      <c r="L1" s="39"/>
      <c r="M1" s="90"/>
      <c r="N1" s="91" t="s">
        <v>327</v>
      </c>
    </row>
    <row r="2" ht="34.5" customHeight="1" spans="1:14">
      <c r="A2" s="41" t="str">
        <f>"2025"&amp;"年部门政府购买服务预算表"</f>
        <v>2025年部门政府购买服务预算表</v>
      </c>
      <c r="B2" s="73"/>
      <c r="C2" s="55"/>
      <c r="D2" s="73"/>
      <c r="E2" s="73"/>
      <c r="F2" s="73"/>
      <c r="G2" s="73"/>
      <c r="H2" s="74"/>
      <c r="I2" s="73"/>
      <c r="J2" s="73"/>
      <c r="K2" s="73"/>
      <c r="L2" s="55"/>
      <c r="M2" s="74"/>
      <c r="N2" s="73"/>
    </row>
    <row r="3" ht="18.75" customHeight="1" spans="1:14">
      <c r="A3" s="63" t="str">
        <f>"单位名称："&amp;"临沧军供站"</f>
        <v>单位名称：临沧军供站</v>
      </c>
      <c r="B3" s="64"/>
      <c r="C3" s="75"/>
      <c r="D3" s="64"/>
      <c r="E3" s="64"/>
      <c r="F3" s="64"/>
      <c r="G3" s="64"/>
      <c r="H3" s="72"/>
      <c r="I3" s="66"/>
      <c r="J3" s="66"/>
      <c r="K3" s="66"/>
      <c r="L3" s="69"/>
      <c r="M3" s="92"/>
      <c r="N3" s="91" t="s">
        <v>159</v>
      </c>
    </row>
    <row r="4" ht="18.75" customHeight="1" spans="1:14">
      <c r="A4" s="11" t="s">
        <v>311</v>
      </c>
      <c r="B4" s="76" t="s">
        <v>328</v>
      </c>
      <c r="C4" s="77" t="s">
        <v>329</v>
      </c>
      <c r="D4" s="45" t="s">
        <v>179</v>
      </c>
      <c r="E4" s="45"/>
      <c r="F4" s="45"/>
      <c r="G4" s="45"/>
      <c r="H4" s="78"/>
      <c r="I4" s="45"/>
      <c r="J4" s="45"/>
      <c r="K4" s="45"/>
      <c r="L4" s="70"/>
      <c r="M4" s="78"/>
      <c r="N4" s="46"/>
    </row>
    <row r="5" ht="18.75" customHeight="1" spans="1:14">
      <c r="A5" s="16"/>
      <c r="B5" s="79"/>
      <c r="C5" s="80"/>
      <c r="D5" s="79" t="s">
        <v>55</v>
      </c>
      <c r="E5" s="79" t="s">
        <v>58</v>
      </c>
      <c r="F5" s="79" t="s">
        <v>317</v>
      </c>
      <c r="G5" s="79" t="s">
        <v>318</v>
      </c>
      <c r="H5" s="80" t="s">
        <v>319</v>
      </c>
      <c r="I5" s="93" t="s">
        <v>77</v>
      </c>
      <c r="J5" s="93"/>
      <c r="K5" s="93"/>
      <c r="L5" s="94"/>
      <c r="M5" s="95"/>
      <c r="N5" s="81"/>
    </row>
    <row r="6" ht="26.25" customHeight="1" spans="1:14">
      <c r="A6" s="18"/>
      <c r="B6" s="81"/>
      <c r="C6" s="82"/>
      <c r="D6" s="81"/>
      <c r="E6" s="81"/>
      <c r="F6" s="81"/>
      <c r="G6" s="81"/>
      <c r="H6" s="82"/>
      <c r="I6" s="81" t="s">
        <v>57</v>
      </c>
      <c r="J6" s="81" t="s">
        <v>64</v>
      </c>
      <c r="K6" s="81" t="s">
        <v>187</v>
      </c>
      <c r="L6" s="96" t="s">
        <v>66</v>
      </c>
      <c r="M6" s="82" t="s">
        <v>67</v>
      </c>
      <c r="N6" s="81" t="s">
        <v>68</v>
      </c>
    </row>
    <row r="7" ht="18.75" customHeight="1" spans="1:14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</row>
    <row r="8" ht="18.75" customHeight="1" spans="1:14">
      <c r="A8" s="84"/>
      <c r="B8" s="85"/>
      <c r="C8" s="86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4"/>
      <c r="B9" s="85"/>
      <c r="C9" s="86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7" t="s">
        <v>111</v>
      </c>
      <c r="B10" s="88"/>
      <c r="C10" s="89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="28" customFormat="1" customHeight="1" spans="1:2">
      <c r="A11" s="28" t="s">
        <v>309</v>
      </c>
      <c r="B11" s="38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9" sqref="$A9:$XFD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ht="15" customHeight="1" spans="1:14">
      <c r="A1" s="30"/>
      <c r="B1" s="30"/>
      <c r="C1" s="30"/>
      <c r="D1" s="61"/>
      <c r="L1" s="39"/>
      <c r="M1" s="39"/>
      <c r="N1" s="39" t="s">
        <v>330</v>
      </c>
    </row>
    <row r="2" ht="27.75" customHeight="1" spans="1:14">
      <c r="A2" s="62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5"/>
      <c r="M2" s="55"/>
      <c r="N2" s="6"/>
    </row>
    <row r="3" ht="18.75" customHeight="1" spans="1:14">
      <c r="A3" s="63" t="str">
        <f>"单位名称："&amp;"临沧军供站"</f>
        <v>单位名称：临沧军供站</v>
      </c>
      <c r="B3" s="64"/>
      <c r="C3" s="64"/>
      <c r="D3" s="65"/>
      <c r="E3" s="66"/>
      <c r="F3" s="66"/>
      <c r="G3" s="66"/>
      <c r="H3" s="66"/>
      <c r="I3" s="66"/>
      <c r="L3" s="69"/>
      <c r="M3" s="69"/>
      <c r="N3" s="39" t="s">
        <v>159</v>
      </c>
    </row>
    <row r="4" ht="18.75" customHeight="1" spans="1:14">
      <c r="A4" s="31" t="s">
        <v>331</v>
      </c>
      <c r="B4" s="12" t="s">
        <v>179</v>
      </c>
      <c r="C4" s="13"/>
      <c r="D4" s="13"/>
      <c r="E4" s="12" t="s">
        <v>332</v>
      </c>
      <c r="F4" s="13"/>
      <c r="G4" s="13"/>
      <c r="H4" s="13"/>
      <c r="I4" s="13"/>
      <c r="J4" s="13"/>
      <c r="K4" s="13"/>
      <c r="L4" s="70"/>
      <c r="M4" s="70"/>
      <c r="N4" s="14"/>
    </row>
    <row r="5" ht="18.75" customHeight="1" spans="1:14">
      <c r="A5" s="33"/>
      <c r="B5" s="32" t="s">
        <v>55</v>
      </c>
      <c r="C5" s="11" t="s">
        <v>58</v>
      </c>
      <c r="D5" s="67" t="s">
        <v>333</v>
      </c>
      <c r="E5" s="68" t="s">
        <v>334</v>
      </c>
      <c r="F5" s="68" t="s">
        <v>335</v>
      </c>
      <c r="G5" s="68" t="s">
        <v>336</v>
      </c>
      <c r="H5" s="68" t="s">
        <v>337</v>
      </c>
      <c r="I5" s="68" t="s">
        <v>338</v>
      </c>
      <c r="J5" s="68" t="s">
        <v>339</v>
      </c>
      <c r="K5" s="68" t="s">
        <v>340</v>
      </c>
      <c r="L5" s="57" t="s">
        <v>341</v>
      </c>
      <c r="M5" s="57" t="s">
        <v>342</v>
      </c>
      <c r="N5" s="57" t="s">
        <v>343</v>
      </c>
    </row>
    <row r="6" ht="18.75" customHeight="1" spans="1:14">
      <c r="A6" s="68">
        <v>1</v>
      </c>
      <c r="B6" s="68">
        <v>2</v>
      </c>
      <c r="C6" s="68">
        <v>3</v>
      </c>
      <c r="D6" s="12">
        <v>4</v>
      </c>
      <c r="E6" s="68">
        <v>5</v>
      </c>
      <c r="F6" s="68">
        <v>6</v>
      </c>
      <c r="G6" s="68">
        <v>7</v>
      </c>
      <c r="H6" s="12">
        <v>8</v>
      </c>
      <c r="I6" s="68">
        <v>9</v>
      </c>
      <c r="J6" s="68">
        <v>10</v>
      </c>
      <c r="K6" s="68">
        <v>11</v>
      </c>
      <c r="L6" s="57">
        <v>12</v>
      </c>
      <c r="M6" s="57">
        <v>13</v>
      </c>
      <c r="N6" s="57">
        <v>14</v>
      </c>
    </row>
    <row r="7" ht="18.75" customHeight="1" spans="1:14">
      <c r="A7" s="3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="28" customFormat="1" customHeight="1" spans="1:2">
      <c r="A9" s="28" t="s">
        <v>309</v>
      </c>
      <c r="B9" s="38"/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$A8:$XFD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344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5"/>
      <c r="G2" s="6"/>
      <c r="H2" s="55"/>
      <c r="I2" s="55"/>
      <c r="J2" s="6"/>
    </row>
    <row r="3" ht="18.75" customHeight="1" spans="1:8">
      <c r="A3" s="7" t="str">
        <f>"单位名称："&amp;"临沧军供站"</f>
        <v>单位名称：临沧军供站</v>
      </c>
      <c r="B3" s="3"/>
      <c r="C3" s="3"/>
      <c r="D3" s="3"/>
      <c r="E3" s="3"/>
      <c r="F3" s="56"/>
      <c r="G3" s="3"/>
      <c r="H3" s="56"/>
    </row>
    <row r="4" ht="18.75" customHeight="1" spans="1:10">
      <c r="A4" s="47" t="s">
        <v>252</v>
      </c>
      <c r="B4" s="47" t="s">
        <v>253</v>
      </c>
      <c r="C4" s="47" t="s">
        <v>254</v>
      </c>
      <c r="D4" s="47" t="s">
        <v>255</v>
      </c>
      <c r="E4" s="47" t="s">
        <v>256</v>
      </c>
      <c r="F4" s="57" t="s">
        <v>257</v>
      </c>
      <c r="G4" s="47" t="s">
        <v>258</v>
      </c>
      <c r="H4" s="57" t="s">
        <v>259</v>
      </c>
      <c r="I4" s="57" t="s">
        <v>260</v>
      </c>
      <c r="J4" s="47" t="s">
        <v>261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7">
        <v>6</v>
      </c>
      <c r="G5" s="47">
        <v>7</v>
      </c>
      <c r="H5" s="57">
        <v>8</v>
      </c>
      <c r="I5" s="57">
        <v>9</v>
      </c>
      <c r="J5" s="47">
        <v>10</v>
      </c>
    </row>
    <row r="6" ht="18.75" customHeight="1" spans="1:10">
      <c r="A6" s="21"/>
      <c r="B6" s="48"/>
      <c r="C6" s="48"/>
      <c r="D6" s="48"/>
      <c r="E6" s="58"/>
      <c r="F6" s="59"/>
      <c r="G6" s="58"/>
      <c r="H6" s="59"/>
      <c r="I6" s="59"/>
      <c r="J6" s="58"/>
    </row>
    <row r="7" ht="18.75" customHeight="1" spans="1:10">
      <c r="A7" s="21"/>
      <c r="B7" s="21"/>
      <c r="C7" s="21"/>
      <c r="D7" s="21"/>
      <c r="E7" s="21"/>
      <c r="F7" s="60"/>
      <c r="G7" s="21"/>
      <c r="H7" s="21"/>
      <c r="I7" s="21"/>
      <c r="J7" s="21"/>
    </row>
    <row r="8" s="28" customFormat="1" ht="14.25" customHeight="1" spans="1:2">
      <c r="A8" s="28" t="s">
        <v>309</v>
      </c>
      <c r="B8" s="38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$A10:$XFD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345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"单位名称："&amp;"临沧军供站"</f>
        <v>单位名称：临沧军供站</v>
      </c>
      <c r="B3" s="8"/>
      <c r="C3" s="3"/>
      <c r="H3" s="43" t="s">
        <v>159</v>
      </c>
    </row>
    <row r="4" ht="18.75" customHeight="1" spans="1:8">
      <c r="A4" s="11" t="s">
        <v>172</v>
      </c>
      <c r="B4" s="11" t="s">
        <v>346</v>
      </c>
      <c r="C4" s="11" t="s">
        <v>347</v>
      </c>
      <c r="D4" s="11" t="s">
        <v>348</v>
      </c>
      <c r="E4" s="11" t="s">
        <v>349</v>
      </c>
      <c r="F4" s="44" t="s">
        <v>350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315</v>
      </c>
      <c r="G5" s="47" t="s">
        <v>351</v>
      </c>
      <c r="H5" s="47" t="s">
        <v>352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5" t="s">
        <v>55</v>
      </c>
      <c r="B8" s="50"/>
      <c r="C8" s="50"/>
      <c r="D8" s="50"/>
      <c r="E8" s="51"/>
      <c r="F8" s="49"/>
      <c r="G8" s="23"/>
      <c r="H8" s="23"/>
    </row>
    <row r="9" ht="18.75" customHeight="1" spans="1:8">
      <c r="A9" s="52"/>
      <c r="B9" s="52"/>
      <c r="C9" s="52"/>
      <c r="D9" s="52"/>
      <c r="E9" s="52"/>
      <c r="F9" s="53"/>
      <c r="G9" s="54"/>
      <c r="H9" s="54"/>
    </row>
    <row r="10" s="28" customFormat="1" ht="14.25" customHeight="1" spans="1:2">
      <c r="A10" s="28" t="s">
        <v>309</v>
      </c>
      <c r="B10" s="38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$A11:$XFD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353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"单位名称："&amp;"临沧军供站"</f>
        <v>单位名称：临沧军供站</v>
      </c>
      <c r="B3" s="8"/>
      <c r="C3" s="8"/>
      <c r="D3" s="8"/>
      <c r="E3" s="8"/>
      <c r="F3" s="8"/>
      <c r="G3" s="8"/>
      <c r="H3" s="9"/>
      <c r="I3" s="9"/>
      <c r="J3" s="9"/>
      <c r="K3" s="4" t="s">
        <v>159</v>
      </c>
    </row>
    <row r="4" ht="18.75" customHeight="1" spans="1:11">
      <c r="A4" s="10" t="s">
        <v>237</v>
      </c>
      <c r="B4" s="10" t="s">
        <v>174</v>
      </c>
      <c r="C4" s="10" t="s">
        <v>238</v>
      </c>
      <c r="D4" s="11" t="s">
        <v>175</v>
      </c>
      <c r="E4" s="11" t="s">
        <v>176</v>
      </c>
      <c r="F4" s="11" t="s">
        <v>239</v>
      </c>
      <c r="G4" s="11" t="s">
        <v>240</v>
      </c>
      <c r="H4" s="31" t="s">
        <v>55</v>
      </c>
      <c r="I4" s="12" t="s">
        <v>354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111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s="28" customFormat="1" customHeight="1" spans="1:2">
      <c r="A11" s="28" t="s">
        <v>309</v>
      </c>
      <c r="B11" s="38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355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"单位名称："&amp;"临沧军供站"</f>
        <v>单位名称：临沧军供站</v>
      </c>
      <c r="B3" s="8"/>
      <c r="C3" s="8"/>
      <c r="D3" s="8"/>
      <c r="E3" s="9"/>
      <c r="F3" s="9"/>
      <c r="G3" s="4" t="s">
        <v>159</v>
      </c>
    </row>
    <row r="4" ht="18.75" customHeight="1" spans="1:7">
      <c r="A4" s="10" t="s">
        <v>238</v>
      </c>
      <c r="B4" s="10" t="s">
        <v>237</v>
      </c>
      <c r="C4" s="10" t="s">
        <v>174</v>
      </c>
      <c r="D4" s="11" t="s">
        <v>356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400000</v>
      </c>
      <c r="F8" s="23"/>
      <c r="G8" s="23"/>
    </row>
    <row r="9" ht="18.75" customHeight="1" spans="1:7">
      <c r="A9" s="21"/>
      <c r="B9" s="21" t="s">
        <v>357</v>
      </c>
      <c r="C9" s="21" t="s">
        <v>243</v>
      </c>
      <c r="D9" s="21" t="s">
        <v>358</v>
      </c>
      <c r="E9" s="23">
        <v>50000</v>
      </c>
      <c r="F9" s="23"/>
      <c r="G9" s="23"/>
    </row>
    <row r="10" ht="18.75" customHeight="1" spans="1:7">
      <c r="A10" s="24"/>
      <c r="B10" s="21" t="s">
        <v>359</v>
      </c>
      <c r="C10" s="21" t="s">
        <v>246</v>
      </c>
      <c r="D10" s="21" t="s">
        <v>358</v>
      </c>
      <c r="E10" s="23">
        <v>350000</v>
      </c>
      <c r="F10" s="23"/>
      <c r="G10" s="23"/>
    </row>
    <row r="11" ht="18.75" customHeight="1" spans="1:7">
      <c r="A11" s="25" t="s">
        <v>55</v>
      </c>
      <c r="B11" s="26" t="s">
        <v>360</v>
      </c>
      <c r="C11" s="26"/>
      <c r="D11" s="27"/>
      <c r="E11" s="23">
        <v>400000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0"/>
      <c r="O1" s="71"/>
      <c r="P1" s="71"/>
      <c r="Q1" s="71"/>
      <c r="R1" s="71"/>
      <c r="S1" s="39" t="s">
        <v>52</v>
      </c>
    </row>
    <row r="2" ht="57.75" customHeight="1" spans="1:19">
      <c r="A2" s="130" t="str">
        <f>"2025"&amp;"年部门收入预算表"</f>
        <v>2025年部门收入预算表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1"/>
      <c r="P2" s="201"/>
      <c r="Q2" s="201"/>
      <c r="R2" s="201"/>
      <c r="S2" s="201"/>
    </row>
    <row r="3" ht="18.75" customHeight="1" spans="1:19">
      <c r="A3" s="42" t="str">
        <f>"单位名称："&amp;"临沧军供站"</f>
        <v>单位名称：临沧军供站</v>
      </c>
      <c r="B3" s="97"/>
      <c r="C3" s="97"/>
      <c r="D3" s="97"/>
      <c r="E3" s="97"/>
      <c r="F3" s="97"/>
      <c r="G3" s="97"/>
      <c r="H3" s="97"/>
      <c r="I3" s="97"/>
      <c r="J3" s="75"/>
      <c r="K3" s="97"/>
      <c r="L3" s="97"/>
      <c r="M3" s="97"/>
      <c r="N3" s="97"/>
      <c r="O3" s="75"/>
      <c r="P3" s="75"/>
      <c r="Q3" s="75"/>
      <c r="R3" s="75"/>
      <c r="S3" s="39" t="s">
        <v>1</v>
      </c>
    </row>
    <row r="4" ht="18.75" customHeight="1" spans="1:19">
      <c r="A4" s="186" t="s">
        <v>53</v>
      </c>
      <c r="B4" s="187" t="s">
        <v>54</v>
      </c>
      <c r="C4" s="187" t="s">
        <v>55</v>
      </c>
      <c r="D4" s="188" t="s">
        <v>56</v>
      </c>
      <c r="E4" s="189"/>
      <c r="F4" s="189"/>
      <c r="G4" s="189"/>
      <c r="H4" s="189"/>
      <c r="I4" s="189"/>
      <c r="J4" s="202"/>
      <c r="K4" s="189"/>
      <c r="L4" s="189"/>
      <c r="M4" s="189"/>
      <c r="N4" s="203"/>
      <c r="O4" s="188" t="s">
        <v>45</v>
      </c>
      <c r="P4" s="188"/>
      <c r="Q4" s="188"/>
      <c r="R4" s="188"/>
      <c r="S4" s="206"/>
    </row>
    <row r="5" ht="18.75" customHeight="1" spans="1:19">
      <c r="A5" s="190"/>
      <c r="B5" s="191"/>
      <c r="C5" s="191"/>
      <c r="D5" s="192" t="s">
        <v>57</v>
      </c>
      <c r="E5" s="192" t="s">
        <v>58</v>
      </c>
      <c r="F5" s="192" t="s">
        <v>59</v>
      </c>
      <c r="G5" s="192" t="s">
        <v>60</v>
      </c>
      <c r="H5" s="192" t="s">
        <v>61</v>
      </c>
      <c r="I5" s="204" t="s">
        <v>62</v>
      </c>
      <c r="J5" s="204"/>
      <c r="K5" s="204"/>
      <c r="L5" s="204"/>
      <c r="M5" s="204"/>
      <c r="N5" s="195"/>
      <c r="O5" s="192" t="s">
        <v>57</v>
      </c>
      <c r="P5" s="192" t="s">
        <v>58</v>
      </c>
      <c r="Q5" s="192" t="s">
        <v>59</v>
      </c>
      <c r="R5" s="192" t="s">
        <v>60</v>
      </c>
      <c r="S5" s="192" t="s">
        <v>63</v>
      </c>
    </row>
    <row r="6" ht="18.75" customHeight="1" spans="1:19">
      <c r="A6" s="193"/>
      <c r="B6" s="194"/>
      <c r="C6" s="194"/>
      <c r="D6" s="195"/>
      <c r="E6" s="195"/>
      <c r="F6" s="195"/>
      <c r="G6" s="195"/>
      <c r="H6" s="195"/>
      <c r="I6" s="194" t="s">
        <v>57</v>
      </c>
      <c r="J6" s="194" t="s">
        <v>64</v>
      </c>
      <c r="K6" s="194" t="s">
        <v>65</v>
      </c>
      <c r="L6" s="194" t="s">
        <v>66</v>
      </c>
      <c r="M6" s="194" t="s">
        <v>67</v>
      </c>
      <c r="N6" s="194" t="s">
        <v>68</v>
      </c>
      <c r="O6" s="205"/>
      <c r="P6" s="205"/>
      <c r="Q6" s="205"/>
      <c r="R6" s="205"/>
      <c r="S6" s="19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6" t="s">
        <v>69</v>
      </c>
      <c r="B8" s="197" t="s">
        <v>70</v>
      </c>
      <c r="C8" s="23">
        <v>872612.93</v>
      </c>
      <c r="D8" s="23">
        <v>872612.93</v>
      </c>
      <c r="E8" s="23">
        <v>872612.93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8" t="s">
        <v>55</v>
      </c>
      <c r="B9" s="199"/>
      <c r="C9" s="23">
        <v>872612.93</v>
      </c>
      <c r="D9" s="23">
        <v>872612.93</v>
      </c>
      <c r="E9" s="23">
        <v>872612.93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3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1"/>
  <sheetViews>
    <sheetView showZeros="0" workbookViewId="0">
      <selection activeCell="E21" sqref="E2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4"/>
      <c r="E1" s="1"/>
      <c r="F1" s="1"/>
      <c r="G1" s="1"/>
      <c r="H1" s="174"/>
      <c r="I1" s="1"/>
      <c r="J1" s="174"/>
      <c r="K1" s="1"/>
      <c r="L1" s="1"/>
      <c r="M1" s="1"/>
      <c r="N1" s="1"/>
      <c r="O1" s="40" t="s">
        <v>71</v>
      </c>
    </row>
    <row r="2" ht="42" customHeight="1" spans="1:15">
      <c r="A2" s="5" t="str">
        <f>"2025"&amp;"年部门支出预算表"</f>
        <v>2025年部门支出预算表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ht="18.75" customHeight="1" spans="1:15">
      <c r="A3" s="176" t="str">
        <f>"单位名称："&amp;"临沧军供站"</f>
        <v>单位名称：临沧军供站</v>
      </c>
      <c r="B3" s="177"/>
      <c r="C3" s="66"/>
      <c r="D3" s="30"/>
      <c r="E3" s="66"/>
      <c r="F3" s="66"/>
      <c r="G3" s="66"/>
      <c r="H3" s="30"/>
      <c r="I3" s="66"/>
      <c r="J3" s="30"/>
      <c r="K3" s="66"/>
      <c r="L3" s="66"/>
      <c r="M3" s="184"/>
      <c r="N3" s="184"/>
      <c r="O3" s="40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8" t="s">
        <v>74</v>
      </c>
      <c r="F4" s="139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8" t="s">
        <v>57</v>
      </c>
      <c r="E5" s="96" t="s">
        <v>74</v>
      </c>
      <c r="F5" s="96" t="s">
        <v>75</v>
      </c>
      <c r="G5" s="18"/>
      <c r="H5" s="18"/>
      <c r="I5" s="18"/>
      <c r="J5" s="68" t="s">
        <v>57</v>
      </c>
      <c r="K5" s="47" t="s">
        <v>78</v>
      </c>
      <c r="L5" s="47" t="s">
        <v>79</v>
      </c>
      <c r="M5" s="47" t="s">
        <v>80</v>
      </c>
      <c r="N5" s="47" t="s">
        <v>81</v>
      </c>
      <c r="O5" s="47" t="s">
        <v>82</v>
      </c>
    </row>
    <row r="6" ht="18.75" customHeight="1" spans="1:15">
      <c r="A6" s="120">
        <v>1</v>
      </c>
      <c r="B6" s="120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8">
        <v>15</v>
      </c>
    </row>
    <row r="7" ht="18.75" customHeight="1" spans="1:15">
      <c r="A7" s="134" t="s">
        <v>83</v>
      </c>
      <c r="B7" s="163" t="s">
        <v>84</v>
      </c>
      <c r="C7" s="23">
        <v>810873.96</v>
      </c>
      <c r="D7" s="23">
        <v>810873.96</v>
      </c>
      <c r="E7" s="23">
        <v>410873.96</v>
      </c>
      <c r="F7" s="23">
        <v>400000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8" t="s">
        <v>85</v>
      </c>
      <c r="B8" s="214" t="s">
        <v>86</v>
      </c>
      <c r="C8" s="23">
        <v>44689.28</v>
      </c>
      <c r="D8" s="23">
        <v>44689.28</v>
      </c>
      <c r="E8" s="23">
        <v>44689.28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0" t="s">
        <v>87</v>
      </c>
      <c r="B9" s="215" t="s">
        <v>88</v>
      </c>
      <c r="C9" s="23">
        <v>44689.28</v>
      </c>
      <c r="D9" s="23">
        <v>44689.28</v>
      </c>
      <c r="E9" s="23">
        <v>44689.28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89</v>
      </c>
      <c r="B10" s="214" t="s">
        <v>90</v>
      </c>
      <c r="C10" s="23">
        <v>766184.68</v>
      </c>
      <c r="D10" s="23">
        <v>766184.68</v>
      </c>
      <c r="E10" s="23">
        <v>366184.68</v>
      </c>
      <c r="F10" s="23">
        <v>400000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0" t="s">
        <v>91</v>
      </c>
      <c r="B11" s="215" t="s">
        <v>92</v>
      </c>
      <c r="C11" s="23">
        <v>430000</v>
      </c>
      <c r="D11" s="23">
        <v>430000</v>
      </c>
      <c r="E11" s="23">
        <v>30000</v>
      </c>
      <c r="F11" s="23">
        <v>400000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0" t="s">
        <v>93</v>
      </c>
      <c r="B12" s="215" t="s">
        <v>94</v>
      </c>
      <c r="C12" s="23">
        <v>336184.68</v>
      </c>
      <c r="D12" s="23">
        <v>336184.68</v>
      </c>
      <c r="E12" s="23">
        <v>336184.68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34" t="s">
        <v>95</v>
      </c>
      <c r="B13" s="163" t="s">
        <v>96</v>
      </c>
      <c r="C13" s="23">
        <v>29560.73</v>
      </c>
      <c r="D13" s="23">
        <v>29560.73</v>
      </c>
      <c r="E13" s="23">
        <v>29560.73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8" t="s">
        <v>97</v>
      </c>
      <c r="B14" s="214" t="s">
        <v>98</v>
      </c>
      <c r="C14" s="23">
        <v>29560.73</v>
      </c>
      <c r="D14" s="23">
        <v>29560.73</v>
      </c>
      <c r="E14" s="23">
        <v>29560.73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0" t="s">
        <v>99</v>
      </c>
      <c r="B15" s="215" t="s">
        <v>100</v>
      </c>
      <c r="C15" s="23">
        <v>19830.87</v>
      </c>
      <c r="D15" s="23">
        <v>19830.87</v>
      </c>
      <c r="E15" s="23">
        <v>19830.87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0" t="s">
        <v>101</v>
      </c>
      <c r="B16" s="215" t="s">
        <v>102</v>
      </c>
      <c r="C16" s="23">
        <v>8379.24</v>
      </c>
      <c r="D16" s="23">
        <v>8379.24</v>
      </c>
      <c r="E16" s="23">
        <v>8379.24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0" t="s">
        <v>103</v>
      </c>
      <c r="B17" s="215" t="s">
        <v>104</v>
      </c>
      <c r="C17" s="23">
        <v>1350.62</v>
      </c>
      <c r="D17" s="23">
        <v>1350.62</v>
      </c>
      <c r="E17" s="23">
        <v>1350.62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4" t="s">
        <v>105</v>
      </c>
      <c r="B18" s="163" t="s">
        <v>106</v>
      </c>
      <c r="C18" s="23">
        <v>32178.24</v>
      </c>
      <c r="D18" s="23">
        <v>32178.24</v>
      </c>
      <c r="E18" s="23">
        <v>32178.24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8" t="s">
        <v>107</v>
      </c>
      <c r="B19" s="214" t="s">
        <v>108</v>
      </c>
      <c r="C19" s="23">
        <v>32178.24</v>
      </c>
      <c r="D19" s="23">
        <v>32178.24</v>
      </c>
      <c r="E19" s="23">
        <v>32178.24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0" t="s">
        <v>109</v>
      </c>
      <c r="B20" s="215" t="s">
        <v>110</v>
      </c>
      <c r="C20" s="23">
        <v>32178.24</v>
      </c>
      <c r="D20" s="23">
        <v>32178.24</v>
      </c>
      <c r="E20" s="23">
        <v>32178.24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2" t="s">
        <v>111</v>
      </c>
      <c r="B21" s="183" t="s">
        <v>111</v>
      </c>
      <c r="C21" s="23">
        <v>872612.93</v>
      </c>
      <c r="D21" s="23">
        <v>872612.93</v>
      </c>
      <c r="E21" s="23">
        <v>472612.93</v>
      </c>
      <c r="F21" s="23">
        <v>400000</v>
      </c>
      <c r="G21" s="23"/>
      <c r="H21" s="23"/>
      <c r="I21" s="23"/>
      <c r="J21" s="23"/>
      <c r="K21" s="23"/>
      <c r="L21" s="23"/>
      <c r="M21" s="23"/>
      <c r="N21" s="23"/>
      <c r="O21" s="23"/>
    </row>
  </sheetData>
  <mergeCells count="11">
    <mergeCell ref="A2:O2"/>
    <mergeCell ref="A3:L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4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G21" sqref="G2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112</v>
      </c>
    </row>
    <row r="2" ht="36" customHeight="1" spans="1:4">
      <c r="A2" s="5" t="str">
        <f>"2025"&amp;"年部门财政拨款收支预算总表"</f>
        <v>2025年部门财政拨款收支预算总表</v>
      </c>
      <c r="B2" s="161"/>
      <c r="C2" s="161"/>
      <c r="D2" s="161"/>
    </row>
    <row r="3" ht="18.75" customHeight="1" spans="1:4">
      <c r="A3" s="7" t="str">
        <f>"单位名称："&amp;"临沧军供站"</f>
        <v>单位名称：临沧军供站</v>
      </c>
      <c r="B3" s="162"/>
      <c r="C3" s="162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10" t="str">
        <f>"2025"&amp;"年预算数"</f>
        <v>2025年预算数</v>
      </c>
      <c r="C5" s="31" t="s">
        <v>113</v>
      </c>
      <c r="D5" s="110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3" t="s">
        <v>114</v>
      </c>
      <c r="B7" s="23">
        <v>872612.93</v>
      </c>
      <c r="C7" s="22" t="s">
        <v>115</v>
      </c>
      <c r="D7" s="23">
        <v>872612.93</v>
      </c>
    </row>
    <row r="8" ht="18.75" customHeight="1" spans="1:4">
      <c r="A8" s="164" t="s">
        <v>116</v>
      </c>
      <c r="B8" s="23">
        <v>872612.93</v>
      </c>
      <c r="C8" s="22" t="s">
        <v>117</v>
      </c>
      <c r="D8" s="23"/>
    </row>
    <row r="9" ht="18.75" customHeight="1" spans="1:4">
      <c r="A9" s="164" t="s">
        <v>118</v>
      </c>
      <c r="B9" s="23"/>
      <c r="C9" s="22" t="s">
        <v>119</v>
      </c>
      <c r="D9" s="23"/>
    </row>
    <row r="10" ht="18.75" customHeight="1" spans="1:4">
      <c r="A10" s="164" t="s">
        <v>120</v>
      </c>
      <c r="B10" s="23"/>
      <c r="C10" s="22" t="s">
        <v>121</v>
      </c>
      <c r="D10" s="23"/>
    </row>
    <row r="11" ht="18.75" customHeight="1" spans="1:4">
      <c r="A11" s="165" t="s">
        <v>122</v>
      </c>
      <c r="B11" s="23"/>
      <c r="C11" s="166" t="s">
        <v>123</v>
      </c>
      <c r="D11" s="23"/>
    </row>
    <row r="12" ht="18.75" customHeight="1" spans="1:4">
      <c r="A12" s="167" t="s">
        <v>116</v>
      </c>
      <c r="B12" s="23"/>
      <c r="C12" s="168" t="s">
        <v>124</v>
      </c>
      <c r="D12" s="23"/>
    </row>
    <row r="13" ht="18.75" customHeight="1" spans="1:4">
      <c r="A13" s="167" t="s">
        <v>118</v>
      </c>
      <c r="B13" s="23"/>
      <c r="C13" s="168" t="s">
        <v>125</v>
      </c>
      <c r="D13" s="23"/>
    </row>
    <row r="14" ht="18.75" customHeight="1" spans="1:4">
      <c r="A14" s="167" t="s">
        <v>120</v>
      </c>
      <c r="B14" s="23"/>
      <c r="C14" s="168" t="s">
        <v>126</v>
      </c>
      <c r="D14" s="23"/>
    </row>
    <row r="15" ht="18.75" customHeight="1" spans="1:4">
      <c r="A15" s="167" t="s">
        <v>26</v>
      </c>
      <c r="B15" s="23"/>
      <c r="C15" s="168" t="s">
        <v>127</v>
      </c>
      <c r="D15" s="23">
        <v>810873.96</v>
      </c>
    </row>
    <row r="16" ht="18.75" customHeight="1" spans="1:4">
      <c r="A16" s="167" t="s">
        <v>26</v>
      </c>
      <c r="B16" s="23" t="s">
        <v>26</v>
      </c>
      <c r="C16" s="168" t="s">
        <v>128</v>
      </c>
      <c r="D16" s="23">
        <v>29560.73</v>
      </c>
    </row>
    <row r="17" ht="18.75" customHeight="1" spans="1:4">
      <c r="A17" s="169" t="s">
        <v>26</v>
      </c>
      <c r="B17" s="23" t="s">
        <v>26</v>
      </c>
      <c r="C17" s="168" t="s">
        <v>129</v>
      </c>
      <c r="D17" s="23"/>
    </row>
    <row r="18" ht="18.75" customHeight="1" spans="1:4">
      <c r="A18" s="169" t="s">
        <v>26</v>
      </c>
      <c r="B18" s="23" t="s">
        <v>26</v>
      </c>
      <c r="C18" s="168" t="s">
        <v>130</v>
      </c>
      <c r="D18" s="23"/>
    </row>
    <row r="19" ht="18.75" customHeight="1" spans="1:4">
      <c r="A19" s="170" t="s">
        <v>26</v>
      </c>
      <c r="B19" s="23" t="s">
        <v>26</v>
      </c>
      <c r="C19" s="168" t="s">
        <v>131</v>
      </c>
      <c r="D19" s="23"/>
    </row>
    <row r="20" ht="18.75" customHeight="1" spans="1:4">
      <c r="A20" s="170" t="s">
        <v>26</v>
      </c>
      <c r="B20" s="23" t="s">
        <v>26</v>
      </c>
      <c r="C20" s="168" t="s">
        <v>132</v>
      </c>
      <c r="D20" s="23"/>
    </row>
    <row r="21" ht="18.75" customHeight="1" spans="1:4">
      <c r="A21" s="170" t="s">
        <v>26</v>
      </c>
      <c r="B21" s="23" t="s">
        <v>26</v>
      </c>
      <c r="C21" s="168" t="s">
        <v>133</v>
      </c>
      <c r="D21" s="23"/>
    </row>
    <row r="22" ht="18.75" customHeight="1" spans="1:4">
      <c r="A22" s="170" t="s">
        <v>26</v>
      </c>
      <c r="B22" s="23" t="s">
        <v>26</v>
      </c>
      <c r="C22" s="168" t="s">
        <v>134</v>
      </c>
      <c r="D22" s="23"/>
    </row>
    <row r="23" ht="18.75" customHeight="1" spans="1:4">
      <c r="A23" s="170" t="s">
        <v>26</v>
      </c>
      <c r="B23" s="23" t="s">
        <v>26</v>
      </c>
      <c r="C23" s="168" t="s">
        <v>135</v>
      </c>
      <c r="D23" s="23"/>
    </row>
    <row r="24" ht="18.75" customHeight="1" spans="1:4">
      <c r="A24" s="170" t="s">
        <v>26</v>
      </c>
      <c r="B24" s="23" t="s">
        <v>26</v>
      </c>
      <c r="C24" s="168" t="s">
        <v>136</v>
      </c>
      <c r="D24" s="23"/>
    </row>
    <row r="25" ht="18.75" customHeight="1" spans="1:4">
      <c r="A25" s="170" t="s">
        <v>26</v>
      </c>
      <c r="B25" s="23" t="s">
        <v>26</v>
      </c>
      <c r="C25" s="168" t="s">
        <v>137</v>
      </c>
      <c r="D25" s="23"/>
    </row>
    <row r="26" ht="18.75" customHeight="1" spans="1:4">
      <c r="A26" s="170" t="s">
        <v>26</v>
      </c>
      <c r="B26" s="23" t="s">
        <v>26</v>
      </c>
      <c r="C26" s="168" t="s">
        <v>138</v>
      </c>
      <c r="D26" s="23">
        <v>32178.24</v>
      </c>
    </row>
    <row r="27" ht="18.75" customHeight="1" spans="1:4">
      <c r="A27" s="170" t="s">
        <v>26</v>
      </c>
      <c r="B27" s="23" t="s">
        <v>26</v>
      </c>
      <c r="C27" s="168" t="s">
        <v>139</v>
      </c>
      <c r="D27" s="23"/>
    </row>
    <row r="28" ht="18.75" customHeight="1" spans="1:4">
      <c r="A28" s="170" t="s">
        <v>26</v>
      </c>
      <c r="B28" s="23" t="s">
        <v>26</v>
      </c>
      <c r="C28" s="168" t="s">
        <v>140</v>
      </c>
      <c r="D28" s="23"/>
    </row>
    <row r="29" ht="18.75" customHeight="1" spans="1:4">
      <c r="A29" s="170" t="s">
        <v>26</v>
      </c>
      <c r="B29" s="23" t="s">
        <v>26</v>
      </c>
      <c r="C29" s="168" t="s">
        <v>141</v>
      </c>
      <c r="D29" s="23"/>
    </row>
    <row r="30" ht="18.75" customHeight="1" spans="1:4">
      <c r="A30" s="170" t="s">
        <v>26</v>
      </c>
      <c r="B30" s="23" t="s">
        <v>26</v>
      </c>
      <c r="C30" s="168" t="s">
        <v>142</v>
      </c>
      <c r="D30" s="23"/>
    </row>
    <row r="31" ht="18.75" customHeight="1" spans="1:4">
      <c r="A31" s="171" t="s">
        <v>26</v>
      </c>
      <c r="B31" s="23" t="s">
        <v>26</v>
      </c>
      <c r="C31" s="168" t="s">
        <v>143</v>
      </c>
      <c r="D31" s="23"/>
    </row>
    <row r="32" ht="18.75" customHeight="1" spans="1:4">
      <c r="A32" s="171" t="s">
        <v>26</v>
      </c>
      <c r="B32" s="23" t="s">
        <v>26</v>
      </c>
      <c r="C32" s="168" t="s">
        <v>144</v>
      </c>
      <c r="D32" s="23"/>
    </row>
    <row r="33" ht="18.75" customHeight="1" spans="1:4">
      <c r="A33" s="171" t="s">
        <v>26</v>
      </c>
      <c r="B33" s="23" t="s">
        <v>26</v>
      </c>
      <c r="C33" s="168" t="s">
        <v>145</v>
      </c>
      <c r="D33" s="23"/>
    </row>
    <row r="34" ht="18.75" customHeight="1" spans="1:4">
      <c r="A34" s="171" t="s">
        <v>26</v>
      </c>
      <c r="B34" s="23" t="s">
        <v>26</v>
      </c>
      <c r="C34" s="168" t="s">
        <v>146</v>
      </c>
      <c r="D34" s="23"/>
    </row>
    <row r="35" ht="18.75" customHeight="1" spans="1:4">
      <c r="A35" s="59" t="s">
        <v>147</v>
      </c>
      <c r="B35" s="172">
        <v>872612.93</v>
      </c>
      <c r="C35" s="173" t="s">
        <v>51</v>
      </c>
      <c r="D35" s="172">
        <v>872612.93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showZeros="0" workbookViewId="0">
      <selection activeCell="F21" sqref="F2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1"/>
      <c r="F1" s="61"/>
      <c r="G1" s="40" t="s">
        <v>148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2"/>
      <c r="C2" s="152"/>
      <c r="D2" s="152"/>
      <c r="E2" s="152"/>
      <c r="F2" s="152"/>
      <c r="G2" s="152"/>
    </row>
    <row r="3" ht="18" customHeight="1" spans="1:7">
      <c r="A3" s="153" t="str">
        <f>"单位名称："&amp;"临沧军供站"</f>
        <v>单位名称：临沧军供站</v>
      </c>
      <c r="B3" s="29"/>
      <c r="C3" s="30"/>
      <c r="D3" s="30"/>
      <c r="E3" s="30"/>
      <c r="F3" s="105"/>
      <c r="G3" s="40" t="s">
        <v>1</v>
      </c>
    </row>
    <row r="4" ht="20.25" customHeight="1" spans="1:7">
      <c r="A4" s="154" t="s">
        <v>149</v>
      </c>
      <c r="B4" s="155"/>
      <c r="C4" s="110" t="s">
        <v>55</v>
      </c>
      <c r="D4" s="132" t="s">
        <v>74</v>
      </c>
      <c r="E4" s="13"/>
      <c r="F4" s="14"/>
      <c r="G4" s="125" t="s">
        <v>75</v>
      </c>
    </row>
    <row r="5" ht="20.25" customHeight="1" spans="1:7">
      <c r="A5" s="156" t="s">
        <v>72</v>
      </c>
      <c r="B5" s="156" t="s">
        <v>73</v>
      </c>
      <c r="C5" s="33"/>
      <c r="D5" s="68" t="s">
        <v>57</v>
      </c>
      <c r="E5" s="68" t="s">
        <v>150</v>
      </c>
      <c r="F5" s="68" t="s">
        <v>151</v>
      </c>
      <c r="G5" s="98"/>
    </row>
    <row r="6" ht="19.5" customHeight="1" spans="1:7">
      <c r="A6" s="156" t="s">
        <v>152</v>
      </c>
      <c r="B6" s="156" t="s">
        <v>153</v>
      </c>
      <c r="C6" s="156" t="s">
        <v>154</v>
      </c>
      <c r="D6" s="68">
        <v>4</v>
      </c>
      <c r="E6" s="157" t="s">
        <v>155</v>
      </c>
      <c r="F6" s="157" t="s">
        <v>156</v>
      </c>
      <c r="G6" s="156" t="s">
        <v>157</v>
      </c>
    </row>
    <row r="7" ht="18" customHeight="1" spans="1:7">
      <c r="A7" s="34" t="s">
        <v>83</v>
      </c>
      <c r="B7" s="34" t="s">
        <v>84</v>
      </c>
      <c r="C7" s="23">
        <v>810873.96</v>
      </c>
      <c r="D7" s="23">
        <v>410873.96</v>
      </c>
      <c r="E7" s="23">
        <v>365304.44</v>
      </c>
      <c r="F7" s="23">
        <v>45569.52</v>
      </c>
      <c r="G7" s="23">
        <v>400000</v>
      </c>
    </row>
    <row r="8" ht="18" customHeight="1" spans="1:7">
      <c r="A8" s="121" t="s">
        <v>85</v>
      </c>
      <c r="B8" s="121" t="s">
        <v>86</v>
      </c>
      <c r="C8" s="23">
        <v>44689.28</v>
      </c>
      <c r="D8" s="23">
        <v>44689.28</v>
      </c>
      <c r="E8" s="23">
        <v>44689.28</v>
      </c>
      <c r="F8" s="23"/>
      <c r="G8" s="23"/>
    </row>
    <row r="9" ht="18" customHeight="1" spans="1:7">
      <c r="A9" s="158" t="s">
        <v>87</v>
      </c>
      <c r="B9" s="158" t="s">
        <v>88</v>
      </c>
      <c r="C9" s="23">
        <v>44689.28</v>
      </c>
      <c r="D9" s="23">
        <v>44689.28</v>
      </c>
      <c r="E9" s="23">
        <v>44689.28</v>
      </c>
      <c r="F9" s="23"/>
      <c r="G9" s="23"/>
    </row>
    <row r="10" ht="18" customHeight="1" spans="1:7">
      <c r="A10" s="121" t="s">
        <v>89</v>
      </c>
      <c r="B10" s="121" t="s">
        <v>90</v>
      </c>
      <c r="C10" s="23">
        <v>766184.68</v>
      </c>
      <c r="D10" s="23">
        <v>366184.68</v>
      </c>
      <c r="E10" s="23">
        <v>320615.16</v>
      </c>
      <c r="F10" s="23">
        <v>45569.52</v>
      </c>
      <c r="G10" s="23">
        <v>400000</v>
      </c>
    </row>
    <row r="11" ht="18" customHeight="1" spans="1:7">
      <c r="A11" s="158" t="s">
        <v>91</v>
      </c>
      <c r="B11" s="158" t="s">
        <v>92</v>
      </c>
      <c r="C11" s="23">
        <v>430000</v>
      </c>
      <c r="D11" s="23">
        <v>30000</v>
      </c>
      <c r="E11" s="23"/>
      <c r="F11" s="23">
        <v>30000</v>
      </c>
      <c r="G11" s="23">
        <v>400000</v>
      </c>
    </row>
    <row r="12" ht="18" customHeight="1" spans="1:7">
      <c r="A12" s="158" t="s">
        <v>93</v>
      </c>
      <c r="B12" s="158" t="s">
        <v>94</v>
      </c>
      <c r="C12" s="23">
        <v>336184.68</v>
      </c>
      <c r="D12" s="23">
        <v>336184.68</v>
      </c>
      <c r="E12" s="23">
        <v>320615.16</v>
      </c>
      <c r="F12" s="23">
        <v>15569.52</v>
      </c>
      <c r="G12" s="23"/>
    </row>
    <row r="13" ht="18" customHeight="1" spans="1:7">
      <c r="A13" s="34" t="s">
        <v>95</v>
      </c>
      <c r="B13" s="34" t="s">
        <v>96</v>
      </c>
      <c r="C13" s="23">
        <v>29560.73</v>
      </c>
      <c r="D13" s="23">
        <v>29560.73</v>
      </c>
      <c r="E13" s="23">
        <v>29560.73</v>
      </c>
      <c r="F13" s="23"/>
      <c r="G13" s="23"/>
    </row>
    <row r="14" ht="18" customHeight="1" spans="1:7">
      <c r="A14" s="121" t="s">
        <v>97</v>
      </c>
      <c r="B14" s="121" t="s">
        <v>98</v>
      </c>
      <c r="C14" s="23">
        <v>29560.73</v>
      </c>
      <c r="D14" s="23">
        <v>29560.73</v>
      </c>
      <c r="E14" s="23">
        <v>29560.73</v>
      </c>
      <c r="F14" s="23"/>
      <c r="G14" s="23"/>
    </row>
    <row r="15" ht="18" customHeight="1" spans="1:7">
      <c r="A15" s="158" t="s">
        <v>99</v>
      </c>
      <c r="B15" s="158" t="s">
        <v>100</v>
      </c>
      <c r="C15" s="23">
        <v>19830.87</v>
      </c>
      <c r="D15" s="23">
        <v>19830.87</v>
      </c>
      <c r="E15" s="23">
        <v>19830.87</v>
      </c>
      <c r="F15" s="23"/>
      <c r="G15" s="23"/>
    </row>
    <row r="16" ht="18" customHeight="1" spans="1:7">
      <c r="A16" s="158" t="s">
        <v>101</v>
      </c>
      <c r="B16" s="158" t="s">
        <v>102</v>
      </c>
      <c r="C16" s="23">
        <v>8379.24</v>
      </c>
      <c r="D16" s="23">
        <v>8379.24</v>
      </c>
      <c r="E16" s="23">
        <v>8379.24</v>
      </c>
      <c r="F16" s="23"/>
      <c r="G16" s="23"/>
    </row>
    <row r="17" ht="18" customHeight="1" spans="1:7">
      <c r="A17" s="158" t="s">
        <v>103</v>
      </c>
      <c r="B17" s="158" t="s">
        <v>104</v>
      </c>
      <c r="C17" s="23">
        <v>1350.62</v>
      </c>
      <c r="D17" s="23">
        <v>1350.62</v>
      </c>
      <c r="E17" s="23">
        <v>1350.62</v>
      </c>
      <c r="F17" s="23"/>
      <c r="G17" s="23"/>
    </row>
    <row r="18" ht="18" customHeight="1" spans="1:7">
      <c r="A18" s="34" t="s">
        <v>105</v>
      </c>
      <c r="B18" s="34" t="s">
        <v>106</v>
      </c>
      <c r="C18" s="23">
        <v>32178.24</v>
      </c>
      <c r="D18" s="23">
        <v>32178.24</v>
      </c>
      <c r="E18" s="23">
        <v>32178.24</v>
      </c>
      <c r="F18" s="23"/>
      <c r="G18" s="23"/>
    </row>
    <row r="19" ht="18" customHeight="1" spans="1:7">
      <c r="A19" s="121" t="s">
        <v>107</v>
      </c>
      <c r="B19" s="121" t="s">
        <v>108</v>
      </c>
      <c r="C19" s="23">
        <v>32178.24</v>
      </c>
      <c r="D19" s="23">
        <v>32178.24</v>
      </c>
      <c r="E19" s="23">
        <v>32178.24</v>
      </c>
      <c r="F19" s="23"/>
      <c r="G19" s="23"/>
    </row>
    <row r="20" ht="18" customHeight="1" spans="1:7">
      <c r="A20" s="158" t="s">
        <v>109</v>
      </c>
      <c r="B20" s="158" t="s">
        <v>110</v>
      </c>
      <c r="C20" s="23">
        <v>32178.24</v>
      </c>
      <c r="D20" s="23">
        <v>32178.24</v>
      </c>
      <c r="E20" s="23">
        <v>32178.24</v>
      </c>
      <c r="F20" s="23"/>
      <c r="G20" s="23"/>
    </row>
    <row r="21" ht="18" customHeight="1" spans="1:7">
      <c r="A21" s="159" t="s">
        <v>111</v>
      </c>
      <c r="B21" s="160" t="s">
        <v>111</v>
      </c>
      <c r="C21" s="23">
        <v>872612.93</v>
      </c>
      <c r="D21" s="23">
        <v>472612.93</v>
      </c>
      <c r="E21" s="23">
        <v>427043.41</v>
      </c>
      <c r="F21" s="23">
        <v>45569.52</v>
      </c>
      <c r="G21" s="23">
        <v>400000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9" right="0.39" top="0.58" bottom="0.58" header="0.5" footer="0.5"/>
  <pageSetup paperSize="9" scale="81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D7" sqref="D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0"/>
      <c r="B1" s="141"/>
      <c r="C1" s="142"/>
      <c r="D1" s="66"/>
      <c r="G1" s="91" t="s">
        <v>158</v>
      </c>
    </row>
    <row r="2" ht="39" customHeight="1" spans="1:7">
      <c r="A2" s="130" t="str">
        <f>"2025"&amp;"年“三公”经费支出预算表"</f>
        <v>2025年“三公”经费支出预算表</v>
      </c>
      <c r="B2" s="55"/>
      <c r="C2" s="55"/>
      <c r="D2" s="55"/>
      <c r="E2" s="55"/>
      <c r="F2" s="55"/>
      <c r="G2" s="55"/>
    </row>
    <row r="3" ht="18.75" customHeight="1" spans="1:7">
      <c r="A3" s="42" t="str">
        <f>"单位名称："&amp;"临沧军供站"</f>
        <v>单位名称：临沧军供站</v>
      </c>
      <c r="B3" s="141"/>
      <c r="C3" s="142"/>
      <c r="D3" s="66"/>
      <c r="E3" s="30"/>
      <c r="G3" s="91" t="s">
        <v>159</v>
      </c>
    </row>
    <row r="4" ht="18.75" customHeight="1" spans="1:7">
      <c r="A4" s="10" t="s">
        <v>160</v>
      </c>
      <c r="B4" s="10" t="s">
        <v>161</v>
      </c>
      <c r="C4" s="31" t="s">
        <v>162</v>
      </c>
      <c r="D4" s="12" t="s">
        <v>163</v>
      </c>
      <c r="E4" s="13"/>
      <c r="F4" s="14"/>
      <c r="G4" s="31" t="s">
        <v>164</v>
      </c>
    </row>
    <row r="5" ht="18.75" customHeight="1" spans="1:7">
      <c r="A5" s="17"/>
      <c r="B5" s="143"/>
      <c r="C5" s="33"/>
      <c r="D5" s="68" t="s">
        <v>57</v>
      </c>
      <c r="E5" s="68" t="s">
        <v>165</v>
      </c>
      <c r="F5" s="68" t="s">
        <v>166</v>
      </c>
      <c r="G5" s="33"/>
    </row>
    <row r="6" ht="18.75" customHeight="1" spans="1:7">
      <c r="A6" s="144">
        <v>1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8" t="s">
        <v>55</v>
      </c>
      <c r="B7" s="149">
        <v>32095</v>
      </c>
      <c r="C7" s="149"/>
      <c r="D7" s="149">
        <v>32095</v>
      </c>
      <c r="E7" s="149"/>
      <c r="F7" s="149">
        <v>32095</v>
      </c>
      <c r="G7" s="149"/>
    </row>
    <row r="8" ht="18.75" customHeight="1" spans="1:7">
      <c r="A8" s="150" t="s">
        <v>167</v>
      </c>
      <c r="B8" s="149"/>
      <c r="C8" s="149"/>
      <c r="D8" s="149"/>
      <c r="E8" s="149"/>
      <c r="F8" s="149"/>
      <c r="G8" s="149"/>
    </row>
    <row r="9" ht="18.75" customHeight="1" spans="1:7">
      <c r="A9" s="150" t="s">
        <v>168</v>
      </c>
      <c r="B9" s="149">
        <v>32095</v>
      </c>
      <c r="C9" s="149"/>
      <c r="D9" s="149">
        <v>32095</v>
      </c>
      <c r="E9" s="149"/>
      <c r="F9" s="149">
        <v>32095</v>
      </c>
      <c r="G9" s="149"/>
    </row>
    <row r="10" ht="18.75" customHeight="1" spans="1:7">
      <c r="A10" s="150" t="s">
        <v>169</v>
      </c>
      <c r="B10" s="149"/>
      <c r="C10" s="149"/>
      <c r="D10" s="149"/>
      <c r="E10" s="149"/>
      <c r="F10" s="149"/>
      <c r="G10" s="149"/>
    </row>
    <row r="11" ht="18.75" customHeight="1" spans="1:7">
      <c r="A11" s="150" t="s">
        <v>170</v>
      </c>
      <c r="B11" s="149"/>
      <c r="C11" s="149"/>
      <c r="D11" s="149"/>
      <c r="E11" s="149"/>
      <c r="F11" s="149"/>
      <c r="G11" s="149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scale="92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showZeros="0" topLeftCell="E1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8"/>
      <c r="D1" s="129"/>
      <c r="E1" s="129"/>
      <c r="F1" s="129"/>
      <c r="G1" s="129"/>
      <c r="H1" s="71"/>
      <c r="I1" s="71"/>
      <c r="J1" s="71"/>
      <c r="K1" s="71"/>
      <c r="L1" s="71"/>
      <c r="M1" s="71"/>
      <c r="N1" s="30"/>
      <c r="O1" s="30"/>
      <c r="P1" s="30"/>
      <c r="Q1" s="71"/>
      <c r="U1" s="128"/>
      <c r="W1" s="39" t="s">
        <v>171</v>
      </c>
    </row>
    <row r="2" ht="39.75" customHeight="1" spans="1:23">
      <c r="A2" s="130" t="str">
        <f>"2025"&amp;"年部门基本支出预算表"</f>
        <v>2025年部门基本支出预算表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6"/>
      <c r="O2" s="6"/>
      <c r="P2" s="6"/>
      <c r="Q2" s="55"/>
      <c r="R2" s="55"/>
      <c r="S2" s="55"/>
      <c r="T2" s="55"/>
      <c r="U2" s="55"/>
      <c r="V2" s="55"/>
      <c r="W2" s="55"/>
    </row>
    <row r="3" ht="18.75" customHeight="1" spans="1:23">
      <c r="A3" s="7" t="str">
        <f>"单位名称："&amp;"临沧军供站"</f>
        <v>单位名称：临沧军供站</v>
      </c>
      <c r="B3" s="131"/>
      <c r="C3" s="131"/>
      <c r="D3" s="131"/>
      <c r="E3" s="131"/>
      <c r="F3" s="131"/>
      <c r="G3" s="131"/>
      <c r="H3" s="75"/>
      <c r="I3" s="75"/>
      <c r="J3" s="75"/>
      <c r="K3" s="75"/>
      <c r="L3" s="75"/>
      <c r="M3" s="75"/>
      <c r="N3" s="97"/>
      <c r="O3" s="97"/>
      <c r="P3" s="97"/>
      <c r="Q3" s="75"/>
      <c r="U3" s="128"/>
      <c r="W3" s="39" t="s">
        <v>159</v>
      </c>
    </row>
    <row r="4" ht="18" customHeight="1" spans="1:23">
      <c r="A4" s="10" t="s">
        <v>172</v>
      </c>
      <c r="B4" s="10" t="s">
        <v>173</v>
      </c>
      <c r="C4" s="10" t="s">
        <v>174</v>
      </c>
      <c r="D4" s="10" t="s">
        <v>175</v>
      </c>
      <c r="E4" s="10" t="s">
        <v>176</v>
      </c>
      <c r="F4" s="10" t="s">
        <v>177</v>
      </c>
      <c r="G4" s="10" t="s">
        <v>178</v>
      </c>
      <c r="H4" s="132" t="s">
        <v>179</v>
      </c>
      <c r="I4" s="70" t="s">
        <v>179</v>
      </c>
      <c r="J4" s="70"/>
      <c r="K4" s="70"/>
      <c r="L4" s="70"/>
      <c r="M4" s="70"/>
      <c r="N4" s="13"/>
      <c r="O4" s="13"/>
      <c r="P4" s="13"/>
      <c r="Q4" s="78" t="s">
        <v>61</v>
      </c>
      <c r="R4" s="70" t="s">
        <v>77</v>
      </c>
      <c r="S4" s="70"/>
      <c r="T4" s="70"/>
      <c r="U4" s="70"/>
      <c r="V4" s="70"/>
      <c r="W4" s="137"/>
    </row>
    <row r="5" ht="18" customHeight="1" spans="1:23">
      <c r="A5" s="15"/>
      <c r="B5" s="127"/>
      <c r="C5" s="15"/>
      <c r="D5" s="15"/>
      <c r="E5" s="15"/>
      <c r="F5" s="15"/>
      <c r="G5" s="15"/>
      <c r="H5" s="110" t="s">
        <v>180</v>
      </c>
      <c r="I5" s="132" t="s">
        <v>58</v>
      </c>
      <c r="J5" s="70"/>
      <c r="K5" s="70"/>
      <c r="L5" s="70"/>
      <c r="M5" s="137"/>
      <c r="N5" s="12" t="s">
        <v>181</v>
      </c>
      <c r="O5" s="13"/>
      <c r="P5" s="14"/>
      <c r="Q5" s="10" t="s">
        <v>61</v>
      </c>
      <c r="R5" s="132" t="s">
        <v>77</v>
      </c>
      <c r="S5" s="78" t="s">
        <v>64</v>
      </c>
      <c r="T5" s="70" t="s">
        <v>77</v>
      </c>
      <c r="U5" s="78" t="s">
        <v>66</v>
      </c>
      <c r="V5" s="78" t="s">
        <v>67</v>
      </c>
      <c r="W5" s="139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8" t="s">
        <v>182</v>
      </c>
      <c r="J6" s="10" t="s">
        <v>183</v>
      </c>
      <c r="K6" s="10" t="s">
        <v>184</v>
      </c>
      <c r="L6" s="10" t="s">
        <v>185</v>
      </c>
      <c r="M6" s="10" t="s">
        <v>186</v>
      </c>
      <c r="N6" s="10" t="s">
        <v>58</v>
      </c>
      <c r="O6" s="10" t="s">
        <v>59</v>
      </c>
      <c r="P6" s="10" t="s">
        <v>60</v>
      </c>
      <c r="Q6" s="32"/>
      <c r="R6" s="10" t="s">
        <v>57</v>
      </c>
      <c r="S6" s="10" t="s">
        <v>64</v>
      </c>
      <c r="T6" s="10" t="s">
        <v>187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13"/>
      <c r="B7" s="113"/>
      <c r="C7" s="113"/>
      <c r="D7" s="113"/>
      <c r="E7" s="113"/>
      <c r="F7" s="113"/>
      <c r="G7" s="113"/>
      <c r="H7" s="113"/>
      <c r="I7" s="96"/>
      <c r="J7" s="17" t="s">
        <v>188</v>
      </c>
      <c r="K7" s="17" t="s">
        <v>184</v>
      </c>
      <c r="L7" s="17" t="s">
        <v>185</v>
      </c>
      <c r="M7" s="17" t="s">
        <v>186</v>
      </c>
      <c r="N7" s="17" t="s">
        <v>184</v>
      </c>
      <c r="O7" s="17" t="s">
        <v>185</v>
      </c>
      <c r="P7" s="17" t="s">
        <v>186</v>
      </c>
      <c r="Q7" s="17" t="s">
        <v>61</v>
      </c>
      <c r="R7" s="17" t="s">
        <v>57</v>
      </c>
      <c r="S7" s="17" t="s">
        <v>64</v>
      </c>
      <c r="T7" s="17" t="s">
        <v>187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  <c r="T8" s="133">
        <v>20</v>
      </c>
      <c r="U8" s="133">
        <v>21</v>
      </c>
      <c r="V8" s="133">
        <v>22</v>
      </c>
      <c r="W8" s="133">
        <v>23</v>
      </c>
    </row>
    <row r="9" ht="21" customHeight="1" spans="1:23">
      <c r="A9" s="134" t="s">
        <v>70</v>
      </c>
      <c r="B9" s="134"/>
      <c r="C9" s="134"/>
      <c r="D9" s="134"/>
      <c r="E9" s="134"/>
      <c r="F9" s="134"/>
      <c r="G9" s="134"/>
      <c r="H9" s="23">
        <v>472612.93</v>
      </c>
      <c r="I9" s="23">
        <v>472612.93</v>
      </c>
      <c r="J9" s="23"/>
      <c r="K9" s="23"/>
      <c r="L9" s="23">
        <v>472612.93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4" t="s">
        <v>70</v>
      </c>
      <c r="B10" s="21" t="s">
        <v>189</v>
      </c>
      <c r="C10" s="21" t="s">
        <v>190</v>
      </c>
      <c r="D10" s="21" t="s">
        <v>93</v>
      </c>
      <c r="E10" s="21" t="s">
        <v>94</v>
      </c>
      <c r="F10" s="21" t="s">
        <v>191</v>
      </c>
      <c r="G10" s="21" t="s">
        <v>192</v>
      </c>
      <c r="H10" s="23">
        <v>133872</v>
      </c>
      <c r="I10" s="23">
        <v>133872</v>
      </c>
      <c r="J10" s="23"/>
      <c r="K10" s="23"/>
      <c r="L10" s="23">
        <v>133872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4" t="s">
        <v>70</v>
      </c>
      <c r="B11" s="21" t="s">
        <v>189</v>
      </c>
      <c r="C11" s="21" t="s">
        <v>190</v>
      </c>
      <c r="D11" s="21" t="s">
        <v>93</v>
      </c>
      <c r="E11" s="21" t="s">
        <v>94</v>
      </c>
      <c r="F11" s="21" t="s">
        <v>193</v>
      </c>
      <c r="G11" s="21" t="s">
        <v>194</v>
      </c>
      <c r="H11" s="23">
        <v>9240</v>
      </c>
      <c r="I11" s="23">
        <v>9240</v>
      </c>
      <c r="J11" s="23"/>
      <c r="K11" s="23"/>
      <c r="L11" s="23">
        <v>9240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4" t="s">
        <v>70</v>
      </c>
      <c r="B12" s="21" t="s">
        <v>195</v>
      </c>
      <c r="C12" s="21" t="s">
        <v>196</v>
      </c>
      <c r="D12" s="21" t="s">
        <v>93</v>
      </c>
      <c r="E12" s="21" t="s">
        <v>94</v>
      </c>
      <c r="F12" s="21" t="s">
        <v>197</v>
      </c>
      <c r="G12" s="21" t="s">
        <v>198</v>
      </c>
      <c r="H12" s="23">
        <v>50508</v>
      </c>
      <c r="I12" s="23">
        <v>50508</v>
      </c>
      <c r="J12" s="23"/>
      <c r="K12" s="23"/>
      <c r="L12" s="23">
        <v>50508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4" t="s">
        <v>70</v>
      </c>
      <c r="B13" s="21" t="s">
        <v>189</v>
      </c>
      <c r="C13" s="21" t="s">
        <v>190</v>
      </c>
      <c r="D13" s="21" t="s">
        <v>93</v>
      </c>
      <c r="E13" s="21" t="s">
        <v>94</v>
      </c>
      <c r="F13" s="21" t="s">
        <v>197</v>
      </c>
      <c r="G13" s="21" t="s">
        <v>198</v>
      </c>
      <c r="H13" s="23">
        <v>38820</v>
      </c>
      <c r="I13" s="23">
        <v>38820</v>
      </c>
      <c r="J13" s="23"/>
      <c r="K13" s="23"/>
      <c r="L13" s="23">
        <v>38820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4" t="s">
        <v>70</v>
      </c>
      <c r="B14" s="21" t="s">
        <v>189</v>
      </c>
      <c r="C14" s="21" t="s">
        <v>190</v>
      </c>
      <c r="D14" s="21" t="s">
        <v>93</v>
      </c>
      <c r="E14" s="21" t="s">
        <v>94</v>
      </c>
      <c r="F14" s="21" t="s">
        <v>197</v>
      </c>
      <c r="G14" s="21" t="s">
        <v>198</v>
      </c>
      <c r="H14" s="23">
        <v>86220</v>
      </c>
      <c r="I14" s="23">
        <v>86220</v>
      </c>
      <c r="J14" s="23"/>
      <c r="K14" s="23"/>
      <c r="L14" s="23">
        <v>86220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4" t="s">
        <v>70</v>
      </c>
      <c r="B15" s="21" t="s">
        <v>189</v>
      </c>
      <c r="C15" s="21" t="s">
        <v>190</v>
      </c>
      <c r="D15" s="21" t="s">
        <v>93</v>
      </c>
      <c r="E15" s="21" t="s">
        <v>94</v>
      </c>
      <c r="F15" s="21" t="s">
        <v>197</v>
      </c>
      <c r="G15" s="21" t="s">
        <v>198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4" t="s">
        <v>70</v>
      </c>
      <c r="B16" s="21" t="s">
        <v>199</v>
      </c>
      <c r="C16" s="21" t="s">
        <v>200</v>
      </c>
      <c r="D16" s="21" t="s">
        <v>87</v>
      </c>
      <c r="E16" s="21" t="s">
        <v>88</v>
      </c>
      <c r="F16" s="21" t="s">
        <v>201</v>
      </c>
      <c r="G16" s="21" t="s">
        <v>202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4" t="s">
        <v>70</v>
      </c>
      <c r="B17" s="21" t="s">
        <v>199</v>
      </c>
      <c r="C17" s="21" t="s">
        <v>200</v>
      </c>
      <c r="D17" s="21" t="s">
        <v>87</v>
      </c>
      <c r="E17" s="21" t="s">
        <v>88</v>
      </c>
      <c r="F17" s="21" t="s">
        <v>201</v>
      </c>
      <c r="G17" s="21" t="s">
        <v>202</v>
      </c>
      <c r="H17" s="23">
        <v>44689.28</v>
      </c>
      <c r="I17" s="23">
        <v>44689.28</v>
      </c>
      <c r="J17" s="23"/>
      <c r="K17" s="23"/>
      <c r="L17" s="23">
        <v>44689.28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4" t="s">
        <v>70</v>
      </c>
      <c r="B18" s="21" t="s">
        <v>199</v>
      </c>
      <c r="C18" s="21" t="s">
        <v>200</v>
      </c>
      <c r="D18" s="21" t="s">
        <v>203</v>
      </c>
      <c r="E18" s="21" t="s">
        <v>204</v>
      </c>
      <c r="F18" s="21" t="s">
        <v>205</v>
      </c>
      <c r="G18" s="21" t="s">
        <v>206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4" t="s">
        <v>70</v>
      </c>
      <c r="B19" s="21" t="s">
        <v>199</v>
      </c>
      <c r="C19" s="21" t="s">
        <v>200</v>
      </c>
      <c r="D19" s="21" t="s">
        <v>207</v>
      </c>
      <c r="E19" s="21" t="s">
        <v>208</v>
      </c>
      <c r="F19" s="21" t="s">
        <v>209</v>
      </c>
      <c r="G19" s="21" t="s">
        <v>210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4" t="s">
        <v>70</v>
      </c>
      <c r="B20" s="21" t="s">
        <v>199</v>
      </c>
      <c r="C20" s="21" t="s">
        <v>200</v>
      </c>
      <c r="D20" s="21" t="s">
        <v>99</v>
      </c>
      <c r="E20" s="21" t="s">
        <v>100</v>
      </c>
      <c r="F20" s="21" t="s">
        <v>209</v>
      </c>
      <c r="G20" s="21" t="s">
        <v>210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4" t="s">
        <v>70</v>
      </c>
      <c r="B21" s="21" t="s">
        <v>199</v>
      </c>
      <c r="C21" s="21" t="s">
        <v>200</v>
      </c>
      <c r="D21" s="21" t="s">
        <v>99</v>
      </c>
      <c r="E21" s="21" t="s">
        <v>100</v>
      </c>
      <c r="F21" s="21" t="s">
        <v>209</v>
      </c>
      <c r="G21" s="21" t="s">
        <v>210</v>
      </c>
      <c r="H21" s="23">
        <v>19830.87</v>
      </c>
      <c r="I21" s="23">
        <v>19830.87</v>
      </c>
      <c r="J21" s="23"/>
      <c r="K21" s="23"/>
      <c r="L21" s="23">
        <v>19830.87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4" t="s">
        <v>70</v>
      </c>
      <c r="B22" s="21" t="s">
        <v>199</v>
      </c>
      <c r="C22" s="21" t="s">
        <v>200</v>
      </c>
      <c r="D22" s="21" t="s">
        <v>101</v>
      </c>
      <c r="E22" s="21" t="s">
        <v>102</v>
      </c>
      <c r="F22" s="21" t="s">
        <v>211</v>
      </c>
      <c r="G22" s="21" t="s">
        <v>212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4" t="s">
        <v>70</v>
      </c>
      <c r="B23" s="21" t="s">
        <v>199</v>
      </c>
      <c r="C23" s="21" t="s">
        <v>200</v>
      </c>
      <c r="D23" s="21" t="s">
        <v>101</v>
      </c>
      <c r="E23" s="21" t="s">
        <v>102</v>
      </c>
      <c r="F23" s="21" t="s">
        <v>211</v>
      </c>
      <c r="G23" s="21" t="s">
        <v>212</v>
      </c>
      <c r="H23" s="23">
        <v>8379.24</v>
      </c>
      <c r="I23" s="23">
        <v>8379.24</v>
      </c>
      <c r="J23" s="23"/>
      <c r="K23" s="23"/>
      <c r="L23" s="23">
        <v>8379.24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4" t="s">
        <v>70</v>
      </c>
      <c r="B24" s="21" t="s">
        <v>199</v>
      </c>
      <c r="C24" s="21" t="s">
        <v>200</v>
      </c>
      <c r="D24" s="21" t="s">
        <v>103</v>
      </c>
      <c r="E24" s="21" t="s">
        <v>104</v>
      </c>
      <c r="F24" s="21" t="s">
        <v>213</v>
      </c>
      <c r="G24" s="21" t="s">
        <v>214</v>
      </c>
      <c r="H24" s="23">
        <v>792</v>
      </c>
      <c r="I24" s="23">
        <v>792</v>
      </c>
      <c r="J24" s="23"/>
      <c r="K24" s="23"/>
      <c r="L24" s="23">
        <v>792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4" t="s">
        <v>70</v>
      </c>
      <c r="B25" s="21" t="s">
        <v>199</v>
      </c>
      <c r="C25" s="21" t="s">
        <v>200</v>
      </c>
      <c r="D25" s="21" t="s">
        <v>103</v>
      </c>
      <c r="E25" s="21" t="s">
        <v>104</v>
      </c>
      <c r="F25" s="21" t="s">
        <v>213</v>
      </c>
      <c r="G25" s="21" t="s">
        <v>214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4" t="s">
        <v>70</v>
      </c>
      <c r="B26" s="21" t="s">
        <v>199</v>
      </c>
      <c r="C26" s="21" t="s">
        <v>200</v>
      </c>
      <c r="D26" s="21" t="s">
        <v>103</v>
      </c>
      <c r="E26" s="21" t="s">
        <v>104</v>
      </c>
      <c r="F26" s="21" t="s">
        <v>213</v>
      </c>
      <c r="G26" s="21" t="s">
        <v>214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4" t="s">
        <v>70</v>
      </c>
      <c r="B27" s="21" t="s">
        <v>199</v>
      </c>
      <c r="C27" s="21" t="s">
        <v>200</v>
      </c>
      <c r="D27" s="21" t="s">
        <v>93</v>
      </c>
      <c r="E27" s="21" t="s">
        <v>94</v>
      </c>
      <c r="F27" s="21" t="s">
        <v>213</v>
      </c>
      <c r="G27" s="21" t="s">
        <v>214</v>
      </c>
      <c r="H27" s="23">
        <v>1955.16</v>
      </c>
      <c r="I27" s="23">
        <v>1955.16</v>
      </c>
      <c r="J27" s="23"/>
      <c r="K27" s="23"/>
      <c r="L27" s="23">
        <v>1955.16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4" t="s">
        <v>70</v>
      </c>
      <c r="B28" s="21" t="s">
        <v>199</v>
      </c>
      <c r="C28" s="21" t="s">
        <v>200</v>
      </c>
      <c r="D28" s="21" t="s">
        <v>103</v>
      </c>
      <c r="E28" s="21" t="s">
        <v>104</v>
      </c>
      <c r="F28" s="21" t="s">
        <v>213</v>
      </c>
      <c r="G28" s="21" t="s">
        <v>214</v>
      </c>
      <c r="H28" s="23">
        <v>558.62</v>
      </c>
      <c r="I28" s="23">
        <v>558.62</v>
      </c>
      <c r="J28" s="23"/>
      <c r="K28" s="23"/>
      <c r="L28" s="23">
        <v>558.62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4" t="s">
        <v>70</v>
      </c>
      <c r="B29" s="21" t="s">
        <v>215</v>
      </c>
      <c r="C29" s="21" t="s">
        <v>110</v>
      </c>
      <c r="D29" s="21" t="s">
        <v>109</v>
      </c>
      <c r="E29" s="21" t="s">
        <v>110</v>
      </c>
      <c r="F29" s="21" t="s">
        <v>216</v>
      </c>
      <c r="G29" s="21" t="s">
        <v>110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4" t="s">
        <v>70</v>
      </c>
      <c r="B30" s="21" t="s">
        <v>215</v>
      </c>
      <c r="C30" s="21" t="s">
        <v>110</v>
      </c>
      <c r="D30" s="21" t="s">
        <v>109</v>
      </c>
      <c r="E30" s="21" t="s">
        <v>110</v>
      </c>
      <c r="F30" s="21" t="s">
        <v>216</v>
      </c>
      <c r="G30" s="21" t="s">
        <v>110</v>
      </c>
      <c r="H30" s="23">
        <v>32178.24</v>
      </c>
      <c r="I30" s="23">
        <v>32178.24</v>
      </c>
      <c r="J30" s="23"/>
      <c r="K30" s="23"/>
      <c r="L30" s="23">
        <v>32178.24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4" t="s">
        <v>70</v>
      </c>
      <c r="B31" s="21" t="s">
        <v>217</v>
      </c>
      <c r="C31" s="21" t="s">
        <v>218</v>
      </c>
      <c r="D31" s="21" t="s">
        <v>93</v>
      </c>
      <c r="E31" s="21" t="s">
        <v>94</v>
      </c>
      <c r="F31" s="21" t="s">
        <v>219</v>
      </c>
      <c r="G31" s="21" t="s">
        <v>220</v>
      </c>
      <c r="H31" s="23">
        <v>5000</v>
      </c>
      <c r="I31" s="23">
        <v>5000</v>
      </c>
      <c r="J31" s="23"/>
      <c r="K31" s="23"/>
      <c r="L31" s="23">
        <v>5000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4" t="s">
        <v>70</v>
      </c>
      <c r="B32" s="21" t="s">
        <v>217</v>
      </c>
      <c r="C32" s="21" t="s">
        <v>218</v>
      </c>
      <c r="D32" s="21" t="s">
        <v>93</v>
      </c>
      <c r="E32" s="21" t="s">
        <v>94</v>
      </c>
      <c r="F32" s="21" t="s">
        <v>221</v>
      </c>
      <c r="G32" s="21" t="s">
        <v>222</v>
      </c>
      <c r="H32" s="23">
        <v>5830</v>
      </c>
      <c r="I32" s="23">
        <v>5830</v>
      </c>
      <c r="J32" s="23"/>
      <c r="K32" s="23"/>
      <c r="L32" s="23">
        <v>5830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4" t="s">
        <v>70</v>
      </c>
      <c r="B33" s="21" t="s">
        <v>223</v>
      </c>
      <c r="C33" s="21" t="s">
        <v>224</v>
      </c>
      <c r="D33" s="21" t="s">
        <v>93</v>
      </c>
      <c r="E33" s="21" t="s">
        <v>94</v>
      </c>
      <c r="F33" s="21" t="s">
        <v>225</v>
      </c>
      <c r="G33" s="21" t="s">
        <v>226</v>
      </c>
      <c r="H33" s="23">
        <v>2008.08</v>
      </c>
      <c r="I33" s="23">
        <v>2008.08</v>
      </c>
      <c r="J33" s="23"/>
      <c r="K33" s="23"/>
      <c r="L33" s="23">
        <v>2008.08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4" t="s">
        <v>70</v>
      </c>
      <c r="B34" s="21" t="s">
        <v>227</v>
      </c>
      <c r="C34" s="21" t="s">
        <v>228</v>
      </c>
      <c r="D34" s="21" t="s">
        <v>93</v>
      </c>
      <c r="E34" s="21" t="s">
        <v>94</v>
      </c>
      <c r="F34" s="21" t="s">
        <v>229</v>
      </c>
      <c r="G34" s="21" t="s">
        <v>228</v>
      </c>
      <c r="H34" s="23">
        <v>2677.44</v>
      </c>
      <c r="I34" s="23">
        <v>2677.44</v>
      </c>
      <c r="J34" s="23"/>
      <c r="K34" s="23"/>
      <c r="L34" s="23">
        <v>2677.44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4" t="s">
        <v>70</v>
      </c>
      <c r="B35" s="21" t="s">
        <v>230</v>
      </c>
      <c r="C35" s="21" t="s">
        <v>231</v>
      </c>
      <c r="D35" s="21" t="s">
        <v>93</v>
      </c>
      <c r="E35" s="21" t="s">
        <v>94</v>
      </c>
      <c r="F35" s="21" t="s">
        <v>232</v>
      </c>
      <c r="G35" s="21" t="s">
        <v>231</v>
      </c>
      <c r="H35" s="23">
        <v>54</v>
      </c>
      <c r="I35" s="23">
        <v>54</v>
      </c>
      <c r="J35" s="23"/>
      <c r="K35" s="23"/>
      <c r="L35" s="23">
        <v>54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4" t="s">
        <v>70</v>
      </c>
      <c r="B36" s="21" t="s">
        <v>233</v>
      </c>
      <c r="C36" s="21" t="s">
        <v>234</v>
      </c>
      <c r="D36" s="21" t="s">
        <v>91</v>
      </c>
      <c r="E36" s="21" t="s">
        <v>92</v>
      </c>
      <c r="F36" s="21" t="s">
        <v>235</v>
      </c>
      <c r="G36" s="21" t="s">
        <v>234</v>
      </c>
      <c r="H36" s="23">
        <v>30000</v>
      </c>
      <c r="I36" s="23">
        <v>30000</v>
      </c>
      <c r="J36" s="23"/>
      <c r="K36" s="23"/>
      <c r="L36" s="23">
        <v>30000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35" t="s">
        <v>111</v>
      </c>
      <c r="B37" s="135"/>
      <c r="C37" s="135"/>
      <c r="D37" s="135"/>
      <c r="E37" s="135"/>
      <c r="F37" s="135"/>
      <c r="G37" s="136"/>
      <c r="H37" s="23">
        <v>472612.93</v>
      </c>
      <c r="I37" s="23">
        <v>472612.93</v>
      </c>
      <c r="J37" s="23"/>
      <c r="K37" s="23"/>
      <c r="L37" s="23">
        <v>472612.93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</sheetData>
  <mergeCells count="30">
    <mergeCell ref="A2:W2"/>
    <mergeCell ref="A3:G3"/>
    <mergeCell ref="H4:W4"/>
    <mergeCell ref="I5:M5"/>
    <mergeCell ref="N5:P5"/>
    <mergeCell ref="R5:W5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3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236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"单位名称："&amp;"临沧军供站"</f>
        <v>单位名称：临沧军供站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159</v>
      </c>
    </row>
    <row r="4" ht="18.75" customHeight="1" spans="1:23">
      <c r="A4" s="10" t="s">
        <v>237</v>
      </c>
      <c r="B4" s="11" t="s">
        <v>173</v>
      </c>
      <c r="C4" s="10" t="s">
        <v>174</v>
      </c>
      <c r="D4" s="10" t="s">
        <v>238</v>
      </c>
      <c r="E4" s="11" t="s">
        <v>175</v>
      </c>
      <c r="F4" s="11" t="s">
        <v>176</v>
      </c>
      <c r="G4" s="11" t="s">
        <v>239</v>
      </c>
      <c r="H4" s="11" t="s">
        <v>240</v>
      </c>
      <c r="I4" s="31" t="s">
        <v>55</v>
      </c>
      <c r="J4" s="12" t="s">
        <v>241</v>
      </c>
      <c r="K4" s="13"/>
      <c r="L4" s="13"/>
      <c r="M4" s="14"/>
      <c r="N4" s="12" t="s">
        <v>181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4" t="s">
        <v>58</v>
      </c>
      <c r="K5" s="125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187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6" t="s">
        <v>57</v>
      </c>
      <c r="K6" s="98"/>
      <c r="L6" s="32"/>
      <c r="M6" s="32"/>
      <c r="N6" s="32"/>
      <c r="O6" s="32"/>
      <c r="P6" s="32"/>
      <c r="Q6" s="32"/>
      <c r="R6" s="32"/>
      <c r="S6" s="127"/>
      <c r="T6" s="127"/>
      <c r="U6" s="127"/>
      <c r="V6" s="127"/>
      <c r="W6" s="127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57</v>
      </c>
      <c r="K7" s="47" t="s">
        <v>242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2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  <c r="M8" s="122">
        <v>13</v>
      </c>
      <c r="N8" s="122">
        <v>14</v>
      </c>
      <c r="O8" s="122">
        <v>15</v>
      </c>
      <c r="P8" s="122">
        <v>16</v>
      </c>
      <c r="Q8" s="122">
        <v>17</v>
      </c>
      <c r="R8" s="122">
        <v>18</v>
      </c>
      <c r="S8" s="122">
        <v>19</v>
      </c>
      <c r="T8" s="122">
        <v>20</v>
      </c>
      <c r="U8" s="122">
        <v>21</v>
      </c>
      <c r="V8" s="122">
        <v>22</v>
      </c>
      <c r="W8" s="122">
        <v>23</v>
      </c>
    </row>
    <row r="9" ht="18.75" customHeight="1" spans="1:23">
      <c r="A9" s="21"/>
      <c r="B9" s="21"/>
      <c r="C9" s="21" t="s">
        <v>243</v>
      </c>
      <c r="D9" s="21"/>
      <c r="E9" s="21"/>
      <c r="F9" s="21"/>
      <c r="G9" s="21"/>
      <c r="H9" s="21"/>
      <c r="I9" s="23">
        <v>50000</v>
      </c>
      <c r="J9" s="23">
        <v>50000</v>
      </c>
      <c r="K9" s="23">
        <v>50000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3" t="s">
        <v>244</v>
      </c>
      <c r="B10" s="123" t="s">
        <v>245</v>
      </c>
      <c r="C10" s="21" t="s">
        <v>243</v>
      </c>
      <c r="D10" s="123" t="s">
        <v>70</v>
      </c>
      <c r="E10" s="123" t="s">
        <v>91</v>
      </c>
      <c r="F10" s="123" t="s">
        <v>92</v>
      </c>
      <c r="G10" s="123" t="s">
        <v>221</v>
      </c>
      <c r="H10" s="123" t="s">
        <v>222</v>
      </c>
      <c r="I10" s="23">
        <v>35705</v>
      </c>
      <c r="J10" s="23">
        <v>35705</v>
      </c>
      <c r="K10" s="23">
        <v>35705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3" t="s">
        <v>244</v>
      </c>
      <c r="B11" s="123" t="s">
        <v>245</v>
      </c>
      <c r="C11" s="21" t="s">
        <v>243</v>
      </c>
      <c r="D11" s="123" t="s">
        <v>70</v>
      </c>
      <c r="E11" s="123" t="s">
        <v>91</v>
      </c>
      <c r="F11" s="123" t="s">
        <v>92</v>
      </c>
      <c r="G11" s="123" t="s">
        <v>219</v>
      </c>
      <c r="H11" s="123" t="s">
        <v>220</v>
      </c>
      <c r="I11" s="23">
        <v>5000</v>
      </c>
      <c r="J11" s="23">
        <v>5000</v>
      </c>
      <c r="K11" s="23">
        <v>5000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3" t="s">
        <v>244</v>
      </c>
      <c r="B12" s="123" t="s">
        <v>245</v>
      </c>
      <c r="C12" s="21" t="s">
        <v>243</v>
      </c>
      <c r="D12" s="123" t="s">
        <v>70</v>
      </c>
      <c r="E12" s="123" t="s">
        <v>91</v>
      </c>
      <c r="F12" s="123" t="s">
        <v>92</v>
      </c>
      <c r="G12" s="123" t="s">
        <v>229</v>
      </c>
      <c r="H12" s="123" t="s">
        <v>228</v>
      </c>
      <c r="I12" s="23">
        <v>7200</v>
      </c>
      <c r="J12" s="23">
        <v>7200</v>
      </c>
      <c r="K12" s="23">
        <v>7200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3" t="s">
        <v>244</v>
      </c>
      <c r="B13" s="123" t="s">
        <v>245</v>
      </c>
      <c r="C13" s="21" t="s">
        <v>243</v>
      </c>
      <c r="D13" s="123" t="s">
        <v>70</v>
      </c>
      <c r="E13" s="123" t="s">
        <v>91</v>
      </c>
      <c r="F13" s="123" t="s">
        <v>92</v>
      </c>
      <c r="G13" s="123" t="s">
        <v>235</v>
      </c>
      <c r="H13" s="123" t="s">
        <v>234</v>
      </c>
      <c r="I13" s="23">
        <v>2095</v>
      </c>
      <c r="J13" s="23">
        <v>2095</v>
      </c>
      <c r="K13" s="23">
        <v>2095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4"/>
      <c r="B14" s="24"/>
      <c r="C14" s="21" t="s">
        <v>246</v>
      </c>
      <c r="D14" s="24"/>
      <c r="E14" s="24"/>
      <c r="F14" s="24"/>
      <c r="G14" s="24"/>
      <c r="H14" s="24"/>
      <c r="I14" s="23">
        <v>350000</v>
      </c>
      <c r="J14" s="23">
        <v>350000</v>
      </c>
      <c r="K14" s="23">
        <v>350000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3" t="s">
        <v>247</v>
      </c>
      <c r="B15" s="123" t="s">
        <v>248</v>
      </c>
      <c r="C15" s="21" t="s">
        <v>246</v>
      </c>
      <c r="D15" s="123" t="s">
        <v>70</v>
      </c>
      <c r="E15" s="123" t="s">
        <v>91</v>
      </c>
      <c r="F15" s="123" t="s">
        <v>92</v>
      </c>
      <c r="G15" s="123" t="s">
        <v>249</v>
      </c>
      <c r="H15" s="123" t="s">
        <v>250</v>
      </c>
      <c r="I15" s="23">
        <v>350000</v>
      </c>
      <c r="J15" s="23">
        <v>350000</v>
      </c>
      <c r="K15" s="23">
        <v>350000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35" t="s">
        <v>111</v>
      </c>
      <c r="B16" s="36"/>
      <c r="C16" s="36"/>
      <c r="D16" s="36"/>
      <c r="E16" s="36"/>
      <c r="F16" s="36"/>
      <c r="G16" s="36"/>
      <c r="H16" s="37"/>
      <c r="I16" s="23">
        <v>400000</v>
      </c>
      <c r="J16" s="23">
        <v>400000</v>
      </c>
      <c r="K16" s="23">
        <v>400000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showZeros="0" workbookViewId="0">
      <selection activeCell="D27" sqref="D27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0" t="s">
        <v>251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5"/>
      <c r="G2" s="6"/>
      <c r="H2" s="55"/>
      <c r="I2" s="55"/>
      <c r="J2" s="6"/>
    </row>
    <row r="3" ht="18.75" customHeight="1" spans="1:8">
      <c r="A3" s="7" t="str">
        <f>"单位名称："&amp;"临沧军供站"</f>
        <v>单位名称：临沧军供站</v>
      </c>
      <c r="B3" s="3"/>
      <c r="C3" s="3"/>
      <c r="D3" s="3"/>
      <c r="E3" s="3"/>
      <c r="F3" s="56"/>
      <c r="G3" s="3"/>
      <c r="H3" s="56"/>
    </row>
    <row r="4" ht="18.75" customHeight="1" spans="1:10">
      <c r="A4" s="47" t="s">
        <v>252</v>
      </c>
      <c r="B4" s="47" t="s">
        <v>253</v>
      </c>
      <c r="C4" s="47" t="s">
        <v>254</v>
      </c>
      <c r="D4" s="47" t="s">
        <v>255</v>
      </c>
      <c r="E4" s="47" t="s">
        <v>256</v>
      </c>
      <c r="F4" s="57" t="s">
        <v>257</v>
      </c>
      <c r="G4" s="47" t="s">
        <v>258</v>
      </c>
      <c r="H4" s="57" t="s">
        <v>259</v>
      </c>
      <c r="I4" s="57" t="s">
        <v>260</v>
      </c>
      <c r="J4" s="47" t="s">
        <v>261</v>
      </c>
    </row>
    <row r="5" ht="18.75" customHeight="1" spans="1:10">
      <c r="A5" s="120">
        <v>1</v>
      </c>
      <c r="B5" s="120">
        <v>2</v>
      </c>
      <c r="C5" s="120">
        <v>3</v>
      </c>
      <c r="D5" s="120">
        <v>4</v>
      </c>
      <c r="E5" s="120">
        <v>5</v>
      </c>
      <c r="F5" s="120">
        <v>6</v>
      </c>
      <c r="G5" s="120">
        <v>7</v>
      </c>
      <c r="H5" s="120">
        <v>8</v>
      </c>
      <c r="I5" s="120">
        <v>9</v>
      </c>
      <c r="J5" s="120">
        <v>10</v>
      </c>
    </row>
    <row r="6" ht="18.75" customHeight="1" spans="1:10">
      <c r="A6" s="34" t="s">
        <v>70</v>
      </c>
      <c r="B6" s="48"/>
      <c r="C6" s="48"/>
      <c r="D6" s="48"/>
      <c r="E6" s="58"/>
      <c r="F6" s="59"/>
      <c r="G6" s="58"/>
      <c r="H6" s="59"/>
      <c r="I6" s="59"/>
      <c r="J6" s="58"/>
    </row>
    <row r="7" ht="18.75" customHeight="1" spans="1:10">
      <c r="A7" s="216" t="s">
        <v>243</v>
      </c>
      <c r="B7" s="21" t="s">
        <v>262</v>
      </c>
      <c r="C7" s="21" t="s">
        <v>263</v>
      </c>
      <c r="D7" s="21" t="s">
        <v>264</v>
      </c>
      <c r="E7" s="34" t="s">
        <v>265</v>
      </c>
      <c r="F7" s="21" t="s">
        <v>266</v>
      </c>
      <c r="G7" s="34" t="s">
        <v>267</v>
      </c>
      <c r="H7" s="21" t="s">
        <v>268</v>
      </c>
      <c r="I7" s="21" t="s">
        <v>269</v>
      </c>
      <c r="J7" s="34" t="s">
        <v>270</v>
      </c>
    </row>
    <row r="8" ht="18.75" customHeight="1" spans="1:10">
      <c r="A8" s="216" t="s">
        <v>243</v>
      </c>
      <c r="B8" s="21" t="s">
        <v>262</v>
      </c>
      <c r="C8" s="21" t="s">
        <v>263</v>
      </c>
      <c r="D8" s="21" t="s">
        <v>264</v>
      </c>
      <c r="E8" s="34" t="s">
        <v>271</v>
      </c>
      <c r="F8" s="21" t="s">
        <v>272</v>
      </c>
      <c r="G8" s="34" t="s">
        <v>273</v>
      </c>
      <c r="H8" s="21" t="s">
        <v>274</v>
      </c>
      <c r="I8" s="21" t="s">
        <v>269</v>
      </c>
      <c r="J8" s="34" t="s">
        <v>275</v>
      </c>
    </row>
    <row r="9" ht="18.75" customHeight="1" spans="1:10">
      <c r="A9" s="216" t="s">
        <v>243</v>
      </c>
      <c r="B9" s="21" t="s">
        <v>262</v>
      </c>
      <c r="C9" s="21" t="s">
        <v>276</v>
      </c>
      <c r="D9" s="21" t="s">
        <v>277</v>
      </c>
      <c r="E9" s="34" t="s">
        <v>278</v>
      </c>
      <c r="F9" s="21" t="s">
        <v>266</v>
      </c>
      <c r="G9" s="34" t="s">
        <v>279</v>
      </c>
      <c r="H9" s="21" t="s">
        <v>280</v>
      </c>
      <c r="I9" s="21" t="s">
        <v>281</v>
      </c>
      <c r="J9" s="34" t="s">
        <v>282</v>
      </c>
    </row>
    <row r="10" ht="18.75" customHeight="1" spans="1:10">
      <c r="A10" s="216" t="s">
        <v>243</v>
      </c>
      <c r="B10" s="21" t="s">
        <v>262</v>
      </c>
      <c r="C10" s="21" t="s">
        <v>283</v>
      </c>
      <c r="D10" s="21" t="s">
        <v>284</v>
      </c>
      <c r="E10" s="34" t="s">
        <v>285</v>
      </c>
      <c r="F10" s="21" t="s">
        <v>266</v>
      </c>
      <c r="G10" s="34" t="s">
        <v>286</v>
      </c>
      <c r="H10" s="21" t="s">
        <v>280</v>
      </c>
      <c r="I10" s="21" t="s">
        <v>269</v>
      </c>
      <c r="J10" s="34" t="s">
        <v>287</v>
      </c>
    </row>
    <row r="11" ht="18.75" customHeight="1" spans="1:10">
      <c r="A11" s="216" t="s">
        <v>243</v>
      </c>
      <c r="B11" s="21" t="s">
        <v>262</v>
      </c>
      <c r="C11" s="21" t="s">
        <v>283</v>
      </c>
      <c r="D11" s="21" t="s">
        <v>284</v>
      </c>
      <c r="E11" s="34" t="s">
        <v>288</v>
      </c>
      <c r="F11" s="21" t="s">
        <v>266</v>
      </c>
      <c r="G11" s="34" t="s">
        <v>286</v>
      </c>
      <c r="H11" s="21" t="s">
        <v>280</v>
      </c>
      <c r="I11" s="21" t="s">
        <v>269</v>
      </c>
      <c r="J11" s="34" t="s">
        <v>289</v>
      </c>
    </row>
    <row r="12" ht="18.75" customHeight="1" spans="1:10">
      <c r="A12" s="216" t="s">
        <v>246</v>
      </c>
      <c r="B12" s="21" t="s">
        <v>290</v>
      </c>
      <c r="C12" s="21" t="s">
        <v>263</v>
      </c>
      <c r="D12" s="21" t="s">
        <v>264</v>
      </c>
      <c r="E12" s="34" t="s">
        <v>291</v>
      </c>
      <c r="F12" s="21" t="s">
        <v>272</v>
      </c>
      <c r="G12" s="34" t="s">
        <v>156</v>
      </c>
      <c r="H12" s="21" t="s">
        <v>292</v>
      </c>
      <c r="I12" s="21" t="s">
        <v>269</v>
      </c>
      <c r="J12" s="34" t="s">
        <v>293</v>
      </c>
    </row>
    <row r="13" ht="18.75" customHeight="1" spans="1:10">
      <c r="A13" s="216" t="s">
        <v>246</v>
      </c>
      <c r="B13" s="21" t="s">
        <v>290</v>
      </c>
      <c r="C13" s="21" t="s">
        <v>263</v>
      </c>
      <c r="D13" s="21" t="s">
        <v>294</v>
      </c>
      <c r="E13" s="34" t="s">
        <v>295</v>
      </c>
      <c r="F13" s="21" t="s">
        <v>272</v>
      </c>
      <c r="G13" s="34" t="s">
        <v>296</v>
      </c>
      <c r="H13" s="21" t="s">
        <v>297</v>
      </c>
      <c r="I13" s="21" t="s">
        <v>281</v>
      </c>
      <c r="J13" s="34" t="s">
        <v>298</v>
      </c>
    </row>
    <row r="14" ht="18.75" customHeight="1" spans="1:10">
      <c r="A14" s="216" t="s">
        <v>246</v>
      </c>
      <c r="B14" s="21" t="s">
        <v>290</v>
      </c>
      <c r="C14" s="21" t="s">
        <v>276</v>
      </c>
      <c r="D14" s="21" t="s">
        <v>277</v>
      </c>
      <c r="E14" s="34" t="s">
        <v>299</v>
      </c>
      <c r="F14" s="21" t="s">
        <v>272</v>
      </c>
      <c r="G14" s="34" t="s">
        <v>156</v>
      </c>
      <c r="H14" s="21" t="s">
        <v>292</v>
      </c>
      <c r="I14" s="21" t="s">
        <v>269</v>
      </c>
      <c r="J14" s="34" t="s">
        <v>300</v>
      </c>
    </row>
    <row r="15" ht="18.75" customHeight="1" spans="1:10">
      <c r="A15" s="216" t="s">
        <v>246</v>
      </c>
      <c r="B15" s="21" t="s">
        <v>290</v>
      </c>
      <c r="C15" s="21" t="s">
        <v>283</v>
      </c>
      <c r="D15" s="21" t="s">
        <v>284</v>
      </c>
      <c r="E15" s="34" t="s">
        <v>301</v>
      </c>
      <c r="F15" s="21" t="s">
        <v>266</v>
      </c>
      <c r="G15" s="34" t="s">
        <v>286</v>
      </c>
      <c r="H15" s="21" t="s">
        <v>280</v>
      </c>
      <c r="I15" s="21" t="s">
        <v>269</v>
      </c>
      <c r="J15" s="34" t="s">
        <v>302</v>
      </c>
    </row>
    <row r="16" ht="18.75" customHeight="1" spans="1:10">
      <c r="A16" s="216" t="s">
        <v>246</v>
      </c>
      <c r="B16" s="21" t="s">
        <v>290</v>
      </c>
      <c r="C16" s="21" t="s">
        <v>283</v>
      </c>
      <c r="D16" s="21" t="s">
        <v>284</v>
      </c>
      <c r="E16" s="34" t="s">
        <v>303</v>
      </c>
      <c r="F16" s="21" t="s">
        <v>266</v>
      </c>
      <c r="G16" s="34" t="s">
        <v>286</v>
      </c>
      <c r="H16" s="21" t="s">
        <v>280</v>
      </c>
      <c r="I16" s="21" t="s">
        <v>269</v>
      </c>
      <c r="J16" s="34" t="s">
        <v>304</v>
      </c>
    </row>
  </sheetData>
  <mergeCells count="6">
    <mergeCell ref="A2:J2"/>
    <mergeCell ref="A3:H3"/>
    <mergeCell ref="A7:A11"/>
    <mergeCell ref="A12:A16"/>
    <mergeCell ref="B7:B11"/>
    <mergeCell ref="B12:B1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WPS_1591621115</cp:lastModifiedBy>
  <dcterms:created xsi:type="dcterms:W3CDTF">2025-02-24T03:29:00Z</dcterms:created>
  <dcterms:modified xsi:type="dcterms:W3CDTF">2025-03-12T01:57:56Z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16C0D8551F9043ECBF93B25B1BD1BEBA_12</vt:lpwstr>
  </property>
  <property fmtid="{D5CDD505-2E9C-101B-9397-08002B2CF9AE}" pid="3" name="KSOProductBuildVer">
    <vt:lpwstr>2052-12.1.0.17133</vt:lpwstr>
  </property>
</Properties>
</file>