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<sst xmlns="http://schemas.openxmlformats.org/spreadsheetml/2006/main" count="2298" uniqueCount="670">
  <si>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</si>
  <si>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</si>
  <si>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</si>
  <si>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</si>
  <si>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</si>
  <si>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</si>
  <si>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</si>
  <si>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</si>
  <si>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</si>
  <si>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</si>
  <si>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</si>
  <si>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</si>
  <si>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</si>
  <si>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</si>
  <si>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</si>
  <si>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</si>
  <si>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</si>
  <si>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</si>
  <si>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</si>
  <si>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</si>
  <si>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</si>
  <si>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</si>
  <si>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</si>
  <si>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</si>
  <si>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</si>
  <si>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</si>
  <si>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</si>
  <si>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</si>
  <si>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</si>
  <si>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</si>
  <si>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</si>
  <si>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</si>
  <si>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</si>
  <si>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</si>
  <si>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</si>
  <si>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</si>
  <si>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</si>
  <si>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</si>
  <si>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</si>
  <si>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</si>
  <si>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</si>
  <si>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</si>
  <si>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</si>
  <si>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</si>
  <si>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</si>
  <si>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</si>
  <si>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</si>
  <si>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</si>
  <si>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</si>
  <si>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</si>
  <si>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</si>
  <si>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</si>
  <si>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</si>
  <si>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</si>
  <si>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</si>
  <si>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</si>
  <si>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</si>
  <si>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</si>
  <si>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</si>
  <si>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</si>
  <si>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</si>
  <si>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</si>
  <si>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</si>
  <si>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</si>
  <si>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</si>
  <si>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</si>
  <si>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</si>
  <si>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</si>
  <si>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</si>
  <si>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</si>
  <si>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200</t>
  </si>
  <si>
    <t>中国人民政治协商会议临沧市委员会办公室</t>
  </si>
  <si>
    <t>200001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</si>
  <si>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</si>
  <si>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</si>
  <si>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</si>
  <si>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</si>
  <si>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</si>
  <si>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</si>
  <si>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</si>
  <si>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</si>
  <si>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</si>
  <si>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</si>
  <si>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</si>
  <si>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</si>
  <si>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</si>
  <si>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</si>
  <si>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20102</t>
  </si>
  <si>
    <t>政协事务</t>
  </si>
  <si>
    <t>2010201</t>
  </si>
  <si>
    <t>行政运行</t>
  </si>
  <si>
    <t>2010202</t>
  </si>
  <si>
    <t>一般行政管理事务</t>
  </si>
  <si>
    <t>2010204</t>
  </si>
  <si>
    <t>政协会议</t>
  </si>
  <si>
    <t>2010205</t>
  </si>
  <si>
    <t>委员视察</t>
  </si>
  <si>
    <t>2010206</t>
  </si>
  <si>
    <t>参政议政</t>
  </si>
  <si>
    <t>2010299</t>
  </si>
  <si>
    <t>其他政协事务支出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</si>
  <si>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</si>
  <si>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</si>
  <si>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</si>
  <si>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</si>
  <si>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</si>
  <si>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</si>
  <si>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</si>
  <si>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</si>
  <si>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</si>
  <si>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</si>
  <si>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</si>
  <si>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</si>
  <si>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</si>
  <si>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</si>
  <si>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</si>
  <si>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</si>
  <si>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</si>
  <si>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</si>
  <si>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</si>
  <si>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</si>
  <si>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</si>
  <si>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</si>
  <si>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</si>
  <si>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</si>
  <si>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</si>
  <si>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</si>
  <si>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</si>
  <si>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</si>
  <si>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</si>
  <si>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</si>
  <si>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</si>
  <si>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</si>
  <si>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</si>
  <si>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</si>
  <si>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</si>
  <si>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</si>
  <si>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</si>
  <si>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</si>
  <si>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</si>
  <si>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</si>
  <si>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</si>
  <si>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</si>
  <si>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</si>
  <si>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</si>
  <si>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</si>
  <si>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</si>
  <si>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</si>
  <si>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</si>
  <si>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</si>
  <si>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</si>
  <si>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</si>
  <si>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</si>
  <si>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</si>
  <si>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</si>
  <si>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</si>
  <si>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</si>
  <si>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</si>
  <si>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</si>
  <si>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</si>
  <si>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</si>
  <si>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</si>
  <si>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</si>
  <si>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</si>
  <si>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</si>
  <si>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</si>
  <si>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</si>
  <si>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</si>
  <si>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</si>
  <si>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</si>
  <si>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</si>
  <si>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</si>
  <si>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</si>
  <si>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</si>
  <si>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</si>
  <si>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</si>
  <si>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</si>
  <si>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</si>
  <si>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</si>
  <si>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</si>
  <si>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</si>
  <si>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</si>
  <si>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</si>
  <si>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</si>
  <si>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</si>
  <si>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</si>
  <si>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</si>
  <si>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</si>
  <si>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</si>
  <si>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</si>
  <si>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</si>
  <si>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</si>
  <si>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</si>
  <si>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</si>
  <si>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</si>
  <si>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</si>
  <si>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</si>
  <si>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</si>
  <si>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</si>
  <si>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</si>
  <si>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</si>
  <si>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</si>
  <si>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</si>
  <si>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</si>
  <si>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</si>
  <si>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</si>
  <si>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530900221100000267515</t>
  </si>
  <si>
    <t>事业人员支出工资</t>
  </si>
  <si>
    <t>30101</t>
  </si>
  <si>
    <t>基本工资</t>
  </si>
  <si>
    <t>530900210000000004317</t>
  </si>
  <si>
    <t>行政人员支出工资</t>
  </si>
  <si>
    <t>30102</t>
  </si>
  <si>
    <t>津贴补贴</t>
  </si>
  <si>
    <t>30103</t>
  </si>
  <si>
    <t>奖金</t>
  </si>
  <si>
    <t>530900231100001485480</t>
  </si>
  <si>
    <t>行政人员绩效考核奖</t>
  </si>
  <si>
    <t>30107</t>
  </si>
  <si>
    <t>绩效工资</t>
  </si>
  <si>
    <t>530900231100001485481</t>
  </si>
  <si>
    <t>绩效工资（2017年提高标准部分）</t>
  </si>
  <si>
    <t>530900210000000004318</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</si>
  <si>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</si>
  <si>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</si>
  <si>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</si>
  <si>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</si>
  <si>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</si>
  <si>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</si>
  <si>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</si>
  <si>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</si>
  <si>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</si>
  <si>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</si>
  <si>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</si>
  <si>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</si>
  <si>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</si>
  <si>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530900210000000004319</t>
  </si>
  <si>
    <t>30113</t>
  </si>
  <si>
    <t>530900210000000004678</t>
  </si>
  <si>
    <t>一般公用经费</t>
  </si>
  <si>
    <t>30211</t>
  </si>
  <si>
    <t>差旅费</t>
  </si>
  <si>
    <t>30201</t>
  </si>
  <si>
    <t>办公费</t>
  </si>
  <si>
    <t>530900210000000004677</t>
  </si>
  <si>
    <t>30217</t>
  </si>
  <si>
    <t>530900210000000004325</t>
  </si>
  <si>
    <t>离退休公用经费</t>
  </si>
  <si>
    <t>530900210000000004327</t>
  </si>
  <si>
    <t>职工教育经费</t>
  </si>
  <si>
    <t>30216</t>
  </si>
  <si>
    <t>培训费</t>
  </si>
  <si>
    <t>530900210000000004323</t>
  </si>
  <si>
    <t>工会经费</t>
  </si>
  <si>
    <t>30228</t>
  </si>
  <si>
    <t>530900210000000004324</t>
  </si>
  <si>
    <t>福利费</t>
  </si>
  <si>
    <t>30229</t>
  </si>
  <si>
    <t>530900210000000004321</t>
  </si>
  <si>
    <t>公务用车运行维护费</t>
  </si>
  <si>
    <t>30231</t>
  </si>
  <si>
    <t>530900210000000004322</t>
  </si>
  <si>
    <t>行政人员公务交通补贴</t>
  </si>
  <si>
    <t>30239</t>
  </si>
  <si>
    <t>其他交通费用</t>
  </si>
  <si>
    <t>530900210000000004320</t>
  </si>
  <si>
    <t>离退休费</t>
  </si>
  <si>
    <t>30302</t>
  </si>
  <si>
    <t>退休费</t>
  </si>
  <si>
    <t>530900241100002176779</t>
  </si>
  <si>
    <t>省政协委员工作经费</t>
  </si>
  <si>
    <t>预算05-1表</t>
  </si>
  <si>
    <t>项目分类</t>
  </si>
  <si>
    <t>项目单位</t>
  </si>
  <si>
    <t>经济科目编码</t>
  </si>
  <si>
    <t>经济科目名称</t>
  </si>
  <si>
    <t>本年拨款</t>
  </si>
  <si>
    <t>其中：本次下达</t>
  </si>
  <si>
    <t>“三边三好”研究专项经费</t>
  </si>
  <si>
    <t>事业发展类</t>
  </si>
  <si>
    <t>530900251100004110494</t>
  </si>
  <si>
    <t>临沧市人才招引三年行动计划一次性安家补助资金</t>
  </si>
  <si>
    <t>530900251100003880711</t>
  </si>
  <si>
    <t>30305</t>
  </si>
  <si>
    <t>生活补助</t>
  </si>
  <si>
    <t>临沧市政协文史馆提升改造工作经费</t>
  </si>
  <si>
    <t>530900231100002187617</t>
  </si>
  <si>
    <t>30213</t>
  </si>
  <si>
    <t>维修（护）费</t>
  </si>
  <si>
    <t>市政协办公室”院坝协商“工作经费</t>
  </si>
  <si>
    <t>530900241100002147539</t>
  </si>
  <si>
    <t>市政协办公室办公楼日常运行维护管理经费</t>
  </si>
  <si>
    <t>530900231100001158339</t>
  </si>
  <si>
    <t>30205</t>
  </si>
  <si>
    <t>水费</t>
  </si>
  <si>
    <t>30206</t>
  </si>
  <si>
    <t>电费</t>
  </si>
  <si>
    <t>30226</t>
  </si>
  <si>
    <t>劳务费</t>
  </si>
  <si>
    <t>市政协办公室常委会议经费</t>
  </si>
  <si>
    <t>530900231100001158297</t>
  </si>
  <si>
    <t>30215</t>
  </si>
  <si>
    <t>会议费</t>
  </si>
  <si>
    <t>市政协办公室常委履职经费</t>
  </si>
  <si>
    <t>530900231100001158357</t>
  </si>
  <si>
    <t>市政协办公室春节慰问经费</t>
  </si>
  <si>
    <t>530900241100002158906</t>
  </si>
  <si>
    <t>市政协办公室委室工作经费</t>
  </si>
  <si>
    <t>民生类</t>
  </si>
  <si>
    <t>530900231100001150053</t>
  </si>
  <si>
    <t>30207</t>
  </si>
  <si>
    <t>邮电费</t>
  </si>
  <si>
    <t>市政协办公室委员活动经费</t>
  </si>
  <si>
    <t>530900231100001158390</t>
  </si>
  <si>
    <t>市政协办公室政协工作宣传经费</t>
  </si>
  <si>
    <t>530900241100002147509</t>
  </si>
  <si>
    <t>30202</t>
  </si>
  <si>
    <t>印刷费</t>
  </si>
  <si>
    <t>政协履职经费</t>
  </si>
  <si>
    <t>530900231100001158288</t>
  </si>
  <si>
    <t>住州（市）省政协委员履职活动经费</t>
  </si>
  <si>
    <t>530900241100002157212</t>
  </si>
  <si>
    <t>预算05-2表</t>
  </si>
  <si>
    <t>单位名称、项目名称</t>
  </si>
  <si>
    <t>项目年度绩效目标</t>
  </si>
  <si>
    <t>一级指标</t>
  </si>
  <si>
    <t>二级指标</t>
  </si>
  <si>
    <t>三级指标</t>
  </si>
  <si>
    <t>指标性质</t>
  </si>
  <si>
    <t>指标值</t>
  </si>
  <si>
    <t>度量单位</t>
  </si>
  <si>
    <t>指标属性</t>
  </si>
  <si>
    <t>指标内容</t>
  </si>
  <si>
    <t xml:space="preserve">住州（市）省政协委员履职活动经费，专项用于组织省政协委员跨州（市）考察、调研、视察、对口协商、专题议政、界别活动、学习培训等活动，提升委员履职能力。
一是参加市上组织开展调研视察工作，常态化开展河（湖）长制督查及市委安排的相关督查视察。
二是参加市上组织开展协商项。包含：开展专题议政性常委会会议协商、专题协商会协商、主席会议重点关注事项、对口协商、界别协商、远程协商、省市联动协商；常态化开展提案办理协商；开展“院坝协商”。
三是参加市上组织开展民主评议部门工作，对上年度民主评议市部门整改落实情况进行跟踪督查。
四是参加市上组织召开重要会议，既市政协五届 次会议、市政协委员培训会、政协系统党建工作暨“协商在基层”现场推进会、全市政协系统秘书长（办公室主任）工作会议。
五是参加市上抓好市委安排的服务招商引资、绿美临沧建设等工作，完善民主监督和委员联系界别群众制度机制。					
</t>
  </si>
  <si>
    <t>产出指标</t>
  </si>
  <si>
    <t>数量指标</t>
  </si>
  <si>
    <t>住临省政协委员人数</t>
  </si>
  <si>
    <t>=</t>
  </si>
  <si>
    <t>10</t>
  </si>
  <si>
    <t>人</t>
  </si>
  <si>
    <t>定量指标</t>
  </si>
  <si>
    <t>反映保障住临省政协委员情况。</t>
  </si>
  <si>
    <t>完成调研次数</t>
  </si>
  <si>
    <t>&gt;=</t>
  </si>
  <si>
    <t>次</t>
  </si>
  <si>
    <t>反映当年完成调研的数量。</t>
  </si>
  <si>
    <t>协商次数</t>
  </si>
  <si>
    <t>8</t>
  </si>
  <si>
    <t>反映难道开展协商工作情况。</t>
  </si>
  <si>
    <t>民主评议次数</t>
  </si>
  <si>
    <t xml:space="preserve">反映民主评议情况
</t>
  </si>
  <si>
    <t>召开重要会议</t>
  </si>
  <si>
    <t>4</t>
  </si>
  <si>
    <t xml:space="preserve">反映召开重要会议情况。
</t>
  </si>
  <si>
    <t>质量指标</t>
  </si>
  <si>
    <t>预算执行率</t>
  </si>
  <si>
    <t>95</t>
  </si>
  <si>
    <t>%</t>
  </si>
  <si>
    <t>反映促进预算执行情况。
预算执行率=执行预算/总预算*100%</t>
  </si>
  <si>
    <t>时效指标</t>
  </si>
  <si>
    <t>资金保障及时率</t>
  </si>
  <si>
    <t>90</t>
  </si>
  <si>
    <t>反映委员履职资金保障及时性。</t>
  </si>
  <si>
    <t>效益指标</t>
  </si>
  <si>
    <t>社会效益</t>
  </si>
  <si>
    <t>协商能力提升</t>
  </si>
  <si>
    <t>提升</t>
  </si>
  <si>
    <t>定性指标</t>
  </si>
  <si>
    <t>反映协调关系、增进共识、加强民族团结的能力。</t>
  </si>
  <si>
    <t>可持续影响</t>
  </si>
  <si>
    <t>协商成果落实率</t>
  </si>
  <si>
    <t>80</t>
  </si>
  <si>
    <t>反映协商后形成的视察报告、调研报告、政协信息、大会发言专报、重要提案摘报等成果采纳、落实和反馈的情况。协商成果落实率=落实成果数/协商成果数*100%</t>
  </si>
  <si>
    <t>满意度指标</t>
  </si>
  <si>
    <t>服务对象满意度</t>
  </si>
  <si>
    <t>委员满意度</t>
  </si>
  <si>
    <t>反映委员对视察、调研保障工作的满意程度。</t>
  </si>
  <si>
    <t xml:space="preserve">春节慰问经费专项用于走访慰问民族宗教界代表人士、部分港澳台侨眷属。年内走访慰问民族宗教界代表人士10人、部分港澳台侨眷属10人，传递市委、市政府对民族宗教人士、港澳台侨眷属的关爱之情，加强联系沟通、了解民情民意，进一步发挥党和政府联系广大信教群众、港澳台侨眷属的桥梁和纽带作用，不断铸牢中华民族共同体意识，为全市民族团结进步和经济社会发展作出新的更大贡献。						
</t>
  </si>
  <si>
    <t>慰问民族宗教界代表人数</t>
  </si>
  <si>
    <t>反映慰问民族宗教界代表人数。</t>
  </si>
  <si>
    <t>慰问部分港澳台侨眷属人数</t>
  </si>
  <si>
    <t xml:space="preserve">反映慰问部分港澳台侨眷属人数
</t>
  </si>
  <si>
    <t>慰问质量</t>
  </si>
  <si>
    <t>反映春节慰问情况</t>
  </si>
  <si>
    <t>慰问按时率</t>
  </si>
  <si>
    <t>反映春节慰问及时情况</t>
  </si>
  <si>
    <t>成本指标</t>
  </si>
  <si>
    <t>经济成本指标</t>
  </si>
  <si>
    <t>1000</t>
  </si>
  <si>
    <t>元</t>
  </si>
  <si>
    <t>反映春节慰问情况。慰问标准执行1000元/人</t>
  </si>
  <si>
    <t>了解社情民意程度</t>
  </si>
  <si>
    <t>反映了解社情民意情况。</t>
  </si>
  <si>
    <t>民族宗教界代表人士、部分港澳台侨眷属满意度</t>
  </si>
  <si>
    <t>反映民族宗教界代表人士、部分港澳台侨眷属的满意度情况。</t>
  </si>
  <si>
    <t xml:space="preserve">委员活动经费专项用于保障市政协委员开展调研、视察、考察、协商、提案、反映社情民意、民主监督等履职活动经费支出，为政协委员参与学习培训、协商在基层等履职活动提供经费保障。年度至少参加一次市政协、专门委员会、学习小组、界别组织的学习活动、政协委员以个人名义或牵头撰写界别提案，以及与其他委员联名的方式，每年度在全会或闭会期间至少提交一件高质量提案、政协委员密切联系界别群众，深入调查研究，年度至少撰写一篇高质量的社情民意信息、年度至少参加一次市政协、专门委员会和界别组织的调研视察活动，深入基层、深入界别群众，充分了解情况，并通过调研、视察、监督掌握情况，分析问题，提出意见建议、政协委员下沉基层，发挥专业优势，年度至少参与一次协商议事活动，为助推市域社会治理现代化献计出力、年度至少参加一次界别活动，开展读书交流、调研视察、了解社情民意，广泛集中民智，反映群众呼声，促进问题解决、政协委员采取多种形式年度至少开展一次联系界别群众工作，听取意见建议，宣传党的方针政策，做好统一思想、凝聚共识工作、年度至少撰写一篇高质量建言文稿、年度就近就便至少参加一次委员工作室活动，做好联系界别群众、收集社情民意、开展协商议政工作，助力基层社会治理、政协委员年度至少力所能及地开展扶贫帮困、政策咨询、法律援助、就业指导、送医下乡、技术指导、科普宣传等公益活动和便民服务，为群众办实事、解难事、做好事。						
</t>
  </si>
  <si>
    <t>培训学习次数</t>
  </si>
  <si>
    <t>1.00</t>
  </si>
  <si>
    <t>反映委员培训学习情况</t>
  </si>
  <si>
    <t>委员履职活动次数</t>
  </si>
  <si>
    <t>反映年度调研视察活动、协商议事活动、界别活动、委员工作室活动等委员履职活动开展情况。</t>
  </si>
  <si>
    <t>委员人数</t>
  </si>
  <si>
    <t>313</t>
  </si>
  <si>
    <t>反映年度保障委员人数情况。</t>
  </si>
  <si>
    <t>高质量提案数量</t>
  </si>
  <si>
    <t>个</t>
  </si>
  <si>
    <t>反映委员提出提案情况。</t>
  </si>
  <si>
    <t>提案撰写规范率</t>
  </si>
  <si>
    <t>100</t>
  </si>
  <si>
    <t>反映提案撰写质量</t>
  </si>
  <si>
    <t>委员活动资金保障及时率</t>
  </si>
  <si>
    <t>反映委员活动资金保障情况</t>
  </si>
  <si>
    <t>政协委员履职能力提升</t>
  </si>
  <si>
    <t>建立一支"懂政协、会协商、善议政、守纪律、讲规矩、重品行“的委员队伍。</t>
  </si>
  <si>
    <t>反映委员对活动开展的满意情况</t>
  </si>
  <si>
    <t>“三边三好”研究专项经费专项用于《“三好临沧”——临沧政协文史资料》开支项目经费。</t>
  </si>
  <si>
    <t>研究数</t>
  </si>
  <si>
    <t>本</t>
  </si>
  <si>
    <t xml:space="preserve">反映《“三好”临沧——临沧政协文史资料》研究情况
</t>
  </si>
  <si>
    <t>审核合格率</t>
  </si>
  <si>
    <t>合格</t>
  </si>
  <si>
    <t>反映《 “三好临沧”——临沧政协文史资料》项目合格情况</t>
  </si>
  <si>
    <t>按时完成率</t>
  </si>
  <si>
    <t>98</t>
  </si>
  <si>
    <t>反映研究完成情况</t>
  </si>
  <si>
    <t>政协影响力</t>
  </si>
  <si>
    <t xml:space="preserve">反映政协在我市经济社会发展中影响力扩大的情况。
</t>
  </si>
  <si>
    <t>干部群众满意度</t>
  </si>
  <si>
    <t xml:space="preserve">反映干部群众的满意程度。
</t>
  </si>
  <si>
    <t xml:space="preserve">常委会议经费主要用于根据年度工作要点和重点协商计划，组织市政协常委召开常会会议、保障常委调研视察、考察评议、重点协商等各项履职事项，确保年度各项工作任务圆满完成，彰显市政协常委解难题、惠民生、促和谐的担当作为。
年内开展重点工作7项、召开重点会议7场次、调研、视察7次、专题议政性常委会协商2次、专题协商会协商1次、主席会议重点关注事项2次、对口协商3次、界别协商1次、远程协商1次、联动协商1次、立法协商1次、提案办理协商1次、民主评议2次。深入分析存在问题，以钉钉子精神切实把党中央决策部署和省委、市委工作要求落实到位，确保年度各项工作任务圆满完成。			
</t>
  </si>
  <si>
    <t>反映民主评议情况</t>
  </si>
  <si>
    <t>开展重点工作次数</t>
  </si>
  <si>
    <t>项（个）</t>
  </si>
  <si>
    <t>反映年内开展重点工作情况</t>
  </si>
  <si>
    <t>召开常委会次数</t>
  </si>
  <si>
    <t>反映召开常委会情况，年度召开常委会次数不少于4次。</t>
  </si>
  <si>
    <t>开展协商次数</t>
  </si>
  <si>
    <t>反映年度开展协商工作情况</t>
  </si>
  <si>
    <t>委员出席率</t>
  </si>
  <si>
    <t>"反映委员出席的情况。委员出席率=出席会议委员人数/委员计划出席人数*100%"</t>
  </si>
  <si>
    <t>会议按时召开率</t>
  </si>
  <si>
    <t>反映会议按时召开情况，常委会应按季度召开。</t>
  </si>
  <si>
    <t>委员提案采纳率</t>
  </si>
  <si>
    <t>"反映会议成效。委员提案采纳率=委员提交提案被党委政府采纳数/委员提案数*100%"</t>
  </si>
  <si>
    <t>参会人员满意度</t>
  </si>
  <si>
    <t>反映参会人员对会务工作的满意程度。</t>
  </si>
  <si>
    <t xml:space="preserve">委室工作经费专项用于保障市政协各委室开展各项调研、视察、考察、协商、提案、民主评议、学习培训、团结联谊、对外交往反映社情民意、协商在基层、走访看望委员、专委会委员党支部等履职活动支出。发挥人民政协作为社会主义协商民主的重要渠道和专门协商机构作用，组织和引导委员主动深入基层宣传中央大政方针和省委、市委决策部署，协助党委政府做好解疑释惑、协调关系、理顺情绪、化解矛盾的工作，助力民生改善、促进社会和谐，发挥人民政协重要阵地、重要平台、重要渠道作用。
年内至少组织一次全体委员集中学习、安排一次相关委员参加的视察调研、每年给市委、市政府写出一份高质量、可操作的调研报告、组织一次专家到临沧开展一次专题讲座、至少到省政协汇报一次工作，争取对口专委会支持、指导县(区)对口专委会开展一次联动调研、与市政府及市政府有关部门开展一次专题协商。协助党委政府做好解疑释惑、协调关系、理顺情绪、化解矛盾的工作，助力民生改善、促进社会和谐，发挥人民政协重要阵地、重要平台、重要渠道作用。						
</t>
  </si>
  <si>
    <t>开展专题讲座次数</t>
  </si>
  <si>
    <t>场</t>
  </si>
  <si>
    <t>反映组织专家到临沧开展专题讲座情况</t>
  </si>
  <si>
    <t>调研报告数</t>
  </si>
  <si>
    <t>份</t>
  </si>
  <si>
    <t>反映本年度建议资政情况，计划年内给市委、市政府写出一份高质量、可操作的调研报告</t>
  </si>
  <si>
    <t>到省政协专题汇报次数</t>
  </si>
  <si>
    <t>反映专题汇报情况</t>
  </si>
  <si>
    <t>委员集中学习数</t>
  </si>
  <si>
    <t>反映委员培训情况</t>
  </si>
  <si>
    <t>调研视察数</t>
  </si>
  <si>
    <t>反映本年调研视察情况，包含相关委员参加的视察调研、联动调研次数</t>
  </si>
  <si>
    <t>建言资政次质量</t>
  </si>
  <si>
    <t>反映协商议事，建言资政水平。</t>
  </si>
  <si>
    <t>协商工作完成率</t>
  </si>
  <si>
    <t>反映按时完成专题协商、对口协商、提案办理协商等活动情况</t>
  </si>
  <si>
    <t>建言水平提升</t>
  </si>
  <si>
    <t>反映建言水平提高情况。以专题协商会、协商座谈会、远程协商会等为重点的协商格局，聚发展之要和民生关切协商议事，提高建言。</t>
  </si>
  <si>
    <t>反映干部群众对协商活动和艺术活动等举办情况的满意程度。</t>
  </si>
  <si>
    <t>临沧政协文史馆自开馆以来较好地发挥了“四个基地”的作用，集中体现了“存史、资政、团结、育人”的社会功能和作用。随着形势的变化和功能的拓展，为更起点、更高标准、更高水平综合展示临沧发展历程和政协组织贡献，现需对临沧政协文史馆进行提升改造。临沧市政协文史馆提升改造工作经费用于对临沧政协文史馆进行提升改造相关支出，有效提升文史馆的社会功能和作用。</t>
  </si>
  <si>
    <t>地面保护及修护面积</t>
  </si>
  <si>
    <t>350</t>
  </si>
  <si>
    <t>平方米</t>
  </si>
  <si>
    <t>反映场馆地面保护及修护面积（含地面保护、塑胶地板改造）。</t>
  </si>
  <si>
    <t>展板改造数量</t>
  </si>
  <si>
    <t>110</t>
  </si>
  <si>
    <t>反映场馆展板改造数量（含单元展板、二级展板、三级展板）。</t>
  </si>
  <si>
    <t>墙面改造面积</t>
  </si>
  <si>
    <t>500</t>
  </si>
  <si>
    <t>反映场馆墙面保护及修护面积（含轻钢龙骨隔墙、墙面绒布、乳胶漆饰面、形象展墙等改造升级）。</t>
  </si>
  <si>
    <t>交互软件数</t>
  </si>
  <si>
    <t>套</t>
  </si>
  <si>
    <t>反映定制交互软件数量。</t>
  </si>
  <si>
    <t>照明升级数量</t>
  </si>
  <si>
    <t>个/套</t>
  </si>
  <si>
    <t>反映场馆照明设备升级情况（含轨道射灯、照明筒灯、应急照明灯数量）。</t>
  </si>
  <si>
    <t>场馆（设施、设备）完好率</t>
  </si>
  <si>
    <t>反映大型场馆设施设备完好的情况。场馆（设施、设备）完好率=完好的场馆（设施、设备）数量/在用场馆（设施、设备）数量*100%</t>
  </si>
  <si>
    <t>维护覆盖率</t>
  </si>
  <si>
    <t>反映在计划范围内大型场馆展（藏）品、场馆（设施、设备）维护的覆盖情况。维护覆盖率=实际维护数/应维护数*100%</t>
  </si>
  <si>
    <t>政协文化影响力提升</t>
  </si>
  <si>
    <t>反映云南政协新闻宣传引导力、影响力、公信力提升的情况。</t>
  </si>
  <si>
    <t>接待对象的满意度</t>
  </si>
  <si>
    <t>反映场馆接待对象的满意程度。</t>
  </si>
  <si>
    <t xml:space="preserve">政协工作宣传经费用于做好市政协微信公众号、政协网站管理维护工作，促进政协工作对外影响力；做好政协重点政策、重要履职事项、委员履职风采进行全方位宣传报道。旨在做好政协重点政策、重要履职事项、委员履职风采进行全方位宣传报道。			
每年在《人民政协报》1个版面、《云南政协报》9个版面宣传临沧政协履职特色品牌、每年在省级以上刊物发布信息200篇以上、拍摄制作特色工作专题片1-2个、微信公众号及网站信息化维护不少于1次，			
</t>
  </si>
  <si>
    <t>公众号信息数量</t>
  </si>
  <si>
    <t>2500</t>
  </si>
  <si>
    <t>条</t>
  </si>
  <si>
    <t>反映公众号发布信息情况</t>
  </si>
  <si>
    <t>省级以上刊物发布信息数</t>
  </si>
  <si>
    <t>篇</t>
  </si>
  <si>
    <t>反映省级以上刊物信息发布情况。</t>
  </si>
  <si>
    <t>《人民政协报》《云南政协报》版面数</t>
  </si>
  <si>
    <t>反映《人民政协报》《云南政协报》版面宣传情况</t>
  </si>
  <si>
    <t>特色工作专题片拍摄数</t>
  </si>
  <si>
    <t>反映拍摄制作特色工作专题片情况</t>
  </si>
  <si>
    <t>微信公众号及网站信息化维护次数</t>
  </si>
  <si>
    <t>反映微信公众号及网站信息化维护情况</t>
  </si>
  <si>
    <t>政协新闻报道完成率</t>
  </si>
  <si>
    <t>"反映政协新闻报道工作按计划完成的情况。政协新闻报道完成率=完成数/计划数*100%"</t>
  </si>
  <si>
    <t>政协新闻播报及时率</t>
  </si>
  <si>
    <t>"反映政协新闻及时播出的情况。政协新闻播报及时率=按时播报数/应播报数*100%"</t>
  </si>
  <si>
    <t>政协影响力提升</t>
  </si>
  <si>
    <t>反映政协在我市经济社会发展中影响力扩大的情况。</t>
  </si>
  <si>
    <t>反映理事对工作开展的满意度情况。</t>
  </si>
  <si>
    <t xml:space="preserve">办公楼日常运行维护管理经费专项用于市政协办公楼办公室消防、水、电、卫生保洁等日常维护及修缮费等零星支出，保障机关工作正常运转。为保障机关正常运转，年内组织开展办公楼外墙清洗1次、办公室门窗、窗帘清洗1次、走廊、过道公共区域照明灯具清洗更换1次，水电日常维修维护2次、绿化绿植补种1次、清洗机关食堂大型油烟机等厨房设备1次、电梯维保2次、消防设备设施维修维护2次及办公桌椅维修等其他办公楼日常维修维护工作。						
</t>
  </si>
  <si>
    <t>电梯维保次数</t>
  </si>
  <si>
    <t>反映电梯维保情况</t>
  </si>
  <si>
    <t>消防设备设施维修维次数</t>
  </si>
  <si>
    <t>反映消防设备设施维修维护情况</t>
  </si>
  <si>
    <t>维护管理面积</t>
  </si>
  <si>
    <t>6186</t>
  </si>
  <si>
    <t>反映机构正常运转程度及维护办公楼维护管理面积</t>
  </si>
  <si>
    <t>清洗机关食堂大型油烟机等厨房设备</t>
  </si>
  <si>
    <t>反映机关食堂运行情况和清洗机关食堂大型油烟机等厨房设备情况</t>
  </si>
  <si>
    <t>绿化绿植补种次数</t>
  </si>
  <si>
    <t>反映办公楼绿化维护情况</t>
  </si>
  <si>
    <t>办公楼外墙清洗次数</t>
  </si>
  <si>
    <t>反映机办公楼外墙清洗次数</t>
  </si>
  <si>
    <t>办公室门窗、窗帘清洗次数</t>
  </si>
  <si>
    <t>反映反映机构正常运转程度及修缮面积</t>
  </si>
  <si>
    <t>照明灯具清洗更换次数</t>
  </si>
  <si>
    <t>反映庭院景观维护情况</t>
  </si>
  <si>
    <t>保机构运转质量完成率</t>
  </si>
  <si>
    <t>反映机构正常运转程度</t>
  </si>
  <si>
    <t>及时修缮、改造率</t>
  </si>
  <si>
    <t>99</t>
  </si>
  <si>
    <t>反映修缮、改造完成时效</t>
  </si>
  <si>
    <t>保机关运转率</t>
  </si>
  <si>
    <t>反映办公楼日常维护保障机关高效运转程度。</t>
  </si>
  <si>
    <t>机关办公人员满意度</t>
  </si>
  <si>
    <t>反映机关干部对服务保障工作的满意度情况。</t>
  </si>
  <si>
    <t xml:space="preserve">临沧市人才招引三年行动计划一次性安家补助用于引进符合安家补助条件的人才并给予适当补助。						
</t>
  </si>
  <si>
    <t>获补对象数</t>
  </si>
  <si>
    <t>反映获补助人员数量情况。</t>
  </si>
  <si>
    <t>兑现准确率</t>
  </si>
  <si>
    <t>100%</t>
  </si>
  <si>
    <t xml:space="preserve">"反映补助准确发放的情况。
补助兑现准确率=补助兑付额/应付额*100%"
</t>
  </si>
  <si>
    <t>发放及时率</t>
  </si>
  <si>
    <t xml:space="preserve">"反映发放单位及时发放补助资金的情况。
发放及时率=在时限内发放资金/应发放资金*100%"
</t>
  </si>
  <si>
    <t>生活状况改善</t>
  </si>
  <si>
    <t>改善</t>
  </si>
  <si>
    <t xml:space="preserve">反映补助促进受助对象生活状况改善的情况。
</t>
  </si>
  <si>
    <t>受益对象满意度</t>
  </si>
  <si>
    <t xml:space="preserve">反映获补助受益对象的满意程度。
</t>
  </si>
  <si>
    <t xml:space="preserve">政协履职经费专项用于组织常委开展调研、视察考察、协商、学习培训、对外交往、新闻宣传，反映社情民意、文史资料征集、团结联谊等活动，积极为党委、政府建言资政，广泛凝聚共识，确保年度各项工作任务圆满完成。	
年内开展重点工作7项、召开重点会议7场次、调研、视察7次、专题议政性常委会协商2次、专题协商会协商1次、主席会议重点关注事项2次、对口协商3次、界别协商1次、远程协商1次、联动协商1次、立法协商1次、提案办理协商1次、民主评议2次。深入分析存在问题，以钉钉子精神切实把党中央决策部署和省委、市委工作要求落实到位，确保年度各项工作任务圆满完成。						</t>
  </si>
  <si>
    <t>开展专题调研、视察数量</t>
  </si>
  <si>
    <t>反映本年度专题调研情况</t>
  </si>
  <si>
    <t>反映本年度开展协商情况</t>
  </si>
  <si>
    <t xml:space="preserve">反映年内开展重点工作情况
</t>
  </si>
  <si>
    <t>开展重点会议次数</t>
  </si>
  <si>
    <t>反映开展重点会议情况</t>
  </si>
  <si>
    <t>调研、视察、对口协商、界别协商完成率</t>
  </si>
  <si>
    <t>反映本年度完成调研、视察、对口协商、界别协商情况</t>
  </si>
  <si>
    <t>调研、视察、对口协商、界别协商按时完成率</t>
  </si>
  <si>
    <t>反映按时完成调研、视察、对口协商、界别协商情况</t>
  </si>
  <si>
    <t>政协履职能力提升</t>
  </si>
  <si>
    <t>反映项目实施促进政协履职能力提升的情况。</t>
  </si>
  <si>
    <t>反映干部群众对协商活动的满意程度。</t>
  </si>
  <si>
    <t xml:space="preserve">“院坝协商”工作经费用于开展市政协“协商在基层“工作创新，指导市县政协开展”协商在基层“工作，案例征集，协商活动组织，编制“协商在基层”工作案例，制作视频专题、片，打造协商议事室，协商议题的调研、确定、组织、培训、学习考察等各项工作。 
1.年内组织开展协商议事会议不少于50场次，解决群众急难愁盼民生问题150个以上，开展协商文化培训25场次以上；2.每年组织开展“院坝协商”现场推进会议1次，总结推广协商典型案例16个以上，拍摄典型案例视频16部以上。3.每年培育1个以上协商议事示范点。4.编纂出版《“边寨协商”从这里走向全国》文史资料专辑，带动县区政协积极做好“边寨协商”三亲材料收集整理。						
</t>
  </si>
  <si>
    <t>开展协商议事场次</t>
  </si>
  <si>
    <t>50</t>
  </si>
  <si>
    <t>反映开展协商议事的场次。</t>
  </si>
  <si>
    <t>解决群众急难愁盼民生问题数</t>
  </si>
  <si>
    <t>150</t>
  </si>
  <si>
    <t>反映年内解决群众急难愁盼民生情况。</t>
  </si>
  <si>
    <t>协商文化培训场次</t>
  </si>
  <si>
    <t>25</t>
  </si>
  <si>
    <t>反映协商文化培训活动开展情况。</t>
  </si>
  <si>
    <t>“院坝协商”现场推进会议场次</t>
  </si>
  <si>
    <t>反映年度组织开展“院坝协商”现场推进会议情况</t>
  </si>
  <si>
    <t>推广协商典型案例数量</t>
  </si>
  <si>
    <t>16</t>
  </si>
  <si>
    <t>反映总结推广协商典型案例情况（包含拍摄典型案例视频）</t>
  </si>
  <si>
    <t>培育协商议事示范点数量</t>
  </si>
  <si>
    <t>反映协商议事示范点培育情况</t>
  </si>
  <si>
    <t>《“边寨协商”从这里走向全国》文史资料专辑编撰质量</t>
  </si>
  <si>
    <t>达标</t>
  </si>
  <si>
    <t>反映《“边寨协商”从这里走向全国》文史资料专辑编撰情况</t>
  </si>
  <si>
    <t xml:space="preserve">反映年度资金保障情况
</t>
  </si>
  <si>
    <t xml:space="preserve">常委履职经费专项用于组织常委开展调研、视察考察、协商、学习培训、对外交往、新闻宣传等工作，反映社情民意、文史资料征集、团结联谊等活动，确保年度各项工作任务圆满完成。积极为党委、政府建言资政，广泛凝聚共识。
年内开展重点工作7项、召开重点会议7场次、调研、视察7次、专题议政性常委会协商2次、专题协商会协商1次、主席会议重点关注事项2次、对口协商3次、界别协商1次、远程协商1次、联动协商1次、立法协商1次、提案办理协商1次、民主评议2次，深入分析存在问题，以钉钉子精神切实把党中央决策部署和省委、市委工作要求落实到位，确保年度各项工作任务圆满完成。						</t>
  </si>
  <si>
    <t xml:space="preserve">反映本年度专题调研、视察情况
</t>
  </si>
  <si>
    <t>召开重点会议次数</t>
  </si>
  <si>
    <t xml:space="preserve">反映开展重点会议情况
</t>
  </si>
  <si>
    <t xml:space="preserve">反映本年度开展协商情况
</t>
  </si>
  <si>
    <t>专题汇报次数</t>
  </si>
  <si>
    <t>反映本年度专题汇报情况</t>
  </si>
  <si>
    <t>常委履职成效合格率</t>
  </si>
  <si>
    <t>反映常委履职成效</t>
  </si>
  <si>
    <t>履职成果按时完成率</t>
  </si>
  <si>
    <t>反映履职成果完成时效</t>
  </si>
  <si>
    <t>委员参政议政能力和水平提升</t>
  </si>
  <si>
    <t>反映委员参政议政能力和水平有效提升的情况。</t>
  </si>
  <si>
    <t>反映委员对履职搭建平台的满意程度。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</si>
  <si>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</si>
  <si>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</si>
  <si>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</si>
  <si>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</si>
  <si>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</si>
  <si>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</si>
  <si>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</si>
  <si>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</si>
  <si>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</si>
  <si>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</si>
  <si>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</si>
  <si>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</si>
  <si>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</si>
  <si>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</si>
  <si>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油料费</t>
  </si>
  <si>
    <t>车辆加油、添加燃料服务</t>
  </si>
  <si>
    <t>批</t>
  </si>
  <si>
    <t>车辆维修</t>
  </si>
  <si>
    <t>车辆维修和保养服务</t>
  </si>
  <si>
    <t>公车保险</t>
  </si>
  <si>
    <t>机动车保险服务</t>
  </si>
  <si>
    <t>公务用车运行维护</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</si>
  <si>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</si>
  <si>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</si>
  <si>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</si>
  <si>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</si>
  <si>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</si>
  <si>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</si>
  <si>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</si>
  <si>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</si>
  <si>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</si>
  <si>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</si>
  <si>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</si>
  <si>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</si>
  <si>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</si>
  <si>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</si>
  <si>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</si>
  <si>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</si>
  <si>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</si>
  <si>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市政协委员活动（县区）经费</t>
  </si>
  <si>
    <t>预算09-2表</t>
  </si>
  <si>
    <t xml:space="preserve">委员活动经费用于保障市政协委员开展调研、视察、考察、协商、提案、反映社情民意、民主监督等履职活动经费支出，为政协委员参与学习培训、协商在基层等履职活动提供经费保障。组织委员参加专题学习讲座、专题培训和相关视察调研、专题协商会，推动学习、培训、履职全覆盖，提升政协委员“懂政协、会协商、善议政，守纪律、讲规矩、重品行”的能力，抓亮点强宣传打造基层协商品牌，深入宣传“院坝协商”工作的典型案例和经验做法。						
</t>
  </si>
  <si>
    <t>县区委员人数</t>
  </si>
  <si>
    <t>169</t>
  </si>
  <si>
    <t>反映保障委员人数</t>
  </si>
  <si>
    <t xml:space="preserve">反映各县区调研视察活动、协商议事活动、界别活动、委员工作室活动等委员履职活动开展情况。
</t>
  </si>
  <si>
    <t xml:space="preserve">反映委员活动资金保障情况
</t>
  </si>
  <si>
    <t>元/人</t>
  </si>
  <si>
    <t>县区委员活动经费保障情况，按每人500元保障。</t>
  </si>
  <si>
    <t>建立一支"懂政协、会协商、善议政、守纪律、讲规矩、重品行“的委员队伍情况</t>
  </si>
  <si>
    <t xml:space="preserve">反映委员满意情况
</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</si>
  <si>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</si>
  <si>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</si>
  <si>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</si>
  <si>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</si>
  <si>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</si>
  <si>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</si>
  <si>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</si>
  <si>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</si>
  <si>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</si>
  <si>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</si>
  <si>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</si>
  <si>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</si>
  <si>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</si>
  <si>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</si>
  <si>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</si>
  <si>
    <t>323 事业发展类</t>
  </si>
  <si>
    <t>对下</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</si>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</sst>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5" fillId="0" borderId="7" xfId="0" applyFont="1" applyBorder="1" applyAlignment="1">
      <alignment horizontal="left" vertical="center" wrapText="1" indent="2"/>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6" fontId="16" fillId="0" borderId="7" xfId="0" applyNumberFormat="1"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xf numFmtId="0" fontId="5" fillId="0" borderId="7" xfId="0" applyFont="1" applyBorder="1" applyAlignment="1" quotePrefix="1">
      <alignment horizontal="left" vertical="center" wrapText="1" indent="2"/>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8" workbookViewId="0">
      <selection activeCell="A1" sqref="A1"/>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7"/>
      <c r="C2" s="207"/>
      <c r="D2" s="207"/>
    </row>
    <row r="3" ht="18.75" customHeight="1" spans="1:4">
      <c r="A3" s="41" t="str">
        <f>"单位名称："&amp;"全部"</f>
        <v>单位名称：全部</v>
      </c>
      <c r="B3" s="208"/>
      <c r="C3" s="208"/>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17135487.92</v>
      </c>
      <c r="C7" s="133" t="s">
        <v>7</v>
      </c>
      <c r="D7" s="23">
        <v>12906749.91</v>
      </c>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9" t="s">
        <v>14</v>
      </c>
      <c r="B11" s="23">
        <v>65000</v>
      </c>
      <c r="C11" s="165" t="s">
        <v>15</v>
      </c>
      <c r="D11" s="23"/>
    </row>
    <row r="12" ht="18.75" customHeight="1" spans="1:4">
      <c r="A12" s="168" t="s">
        <v>16</v>
      </c>
      <c r="B12" s="23"/>
      <c r="C12" s="167" t="s">
        <v>17</v>
      </c>
      <c r="D12" s="23"/>
    </row>
    <row r="13" ht="18.75" customHeight="1" spans="1:4">
      <c r="A13" s="168" t="s">
        <v>18</v>
      </c>
      <c r="B13" s="23"/>
      <c r="C13" s="167" t="s">
        <v>19</v>
      </c>
      <c r="D13" s="23"/>
    </row>
    <row r="14" ht="18.75" customHeight="1" spans="1:4">
      <c r="A14" s="168" t="s">
        <v>20</v>
      </c>
      <c r="B14" s="23">
        <v>35000</v>
      </c>
      <c r="C14" s="167" t="s">
        <v>21</v>
      </c>
      <c r="D14" s="23">
        <v>2502087.35</v>
      </c>
    </row>
    <row r="15" ht="18.75" customHeight="1" spans="1:4">
      <c r="A15" s="168" t="s">
        <v>22</v>
      </c>
      <c r="B15" s="23"/>
      <c r="C15" s="167" t="s">
        <v>23</v>
      </c>
      <c r="D15" s="23">
        <v>1021924.22</v>
      </c>
    </row>
    <row r="16" ht="18.75" customHeight="1" spans="1:4">
      <c r="A16" s="168" t="s">
        <v>24</v>
      </c>
      <c r="B16" s="23">
        <v>30000</v>
      </c>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1226152.5</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170"/>
      <c r="B33" s="23"/>
      <c r="C33" s="168" t="s">
        <v>43</v>
      </c>
      <c r="D33" s="23"/>
    </row>
    <row r="34" ht="18.75" customHeight="1" spans="1:4">
      <c r="A34" s="210" t="s">
        <v>44</v>
      </c>
      <c r="B34" s="171">
        <f>SUM(B7:B11)</f>
        <v>17200487.92</v>
      </c>
      <c r="C34" s="211" t="s">
        <v>45</v>
      </c>
      <c r="D34" s="171">
        <v>17656913.98</v>
      </c>
    </row>
    <row r="35" ht="18.75" customHeight="1" spans="1:4">
      <c r="A35" s="212" t="s">
        <v>46</v>
      </c>
      <c r="B35" s="23">
        <v>456426.06</v>
      </c>
      <c r="C35" s="133" t="s">
        <v>47</v>
      </c>
      <c r="D35" s="23">
        <v>0</v>
      </c>
    </row>
    <row r="36" ht="18.75" customHeight="1" spans="1:4">
      <c r="A36" s="212" t="s">
        <v>48</v>
      </c>
      <c r="B36" s="23"/>
      <c r="C36" s="133" t="s">
        <v>48</v>
      </c>
      <c r="D36" s="23"/>
    </row>
    <row r="37" ht="18.75" customHeight="1" spans="1:4">
      <c r="A37" s="212" t="s">
        <v>49</v>
      </c>
      <c r="B37" s="23">
        <f>B35-B36</f>
        <v>456426.06</v>
      </c>
      <c r="C37" s="133" t="s">
        <v>50</v>
      </c>
      <c r="D37" s="23">
        <v>0</v>
      </c>
    </row>
    <row r="38" ht="18.75" customHeight="1" spans="1:4">
      <c r="A38" s="213" t="s">
        <v>51</v>
      </c>
      <c r="B38" s="171">
        <f t="shared" ref="B38:D38" si="0">B34+B35</f>
        <v>17656913.98</v>
      </c>
      <c r="C38" s="211" t="s">
        <v>52</v>
      </c>
      <c r="D38" s="171">
        <f t="shared" si="0"/>
        <v>17656913.98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3">
        <v>1</v>
      </c>
      <c r="B1" s="104">
        <v>0</v>
      </c>
      <c r="C1" s="103">
        <v>1</v>
      </c>
      <c r="D1" s="105"/>
      <c r="E1" s="105"/>
      <c r="F1" s="39" t="s">
        <v>601</v>
      </c>
    </row>
    <row r="2" ht="32.25" customHeight="1" spans="1:6">
      <c r="A2" s="106" t="str">
        <f>"2025"&amp;"年部门政府性基金预算支出预算表"</f>
        <v>2025年部门政府性基金预算支出预算表</v>
      </c>
      <c r="B2" s="107" t="s">
        <v>602</v>
      </c>
      <c r="C2" s="108"/>
      <c r="D2" s="109"/>
      <c r="E2" s="109"/>
      <c r="F2" s="109"/>
    </row>
    <row r="3" ht="18.75" customHeight="1" spans="1:6">
      <c r="A3" s="7" t="str">
        <f>"单位名称："&amp;"全部"</f>
        <v>单位名称：全部</v>
      </c>
      <c r="B3" s="7" t="s">
        <v>603</v>
      </c>
      <c r="C3" s="103"/>
      <c r="D3" s="105"/>
      <c r="E3" s="105"/>
      <c r="F3" s="39" t="s">
        <v>1</v>
      </c>
    </row>
    <row r="4" ht="18.75" customHeight="1" spans="1:6">
      <c r="A4" s="110" t="s">
        <v>189</v>
      </c>
      <c r="B4" s="111" t="s">
        <v>74</v>
      </c>
      <c r="C4" s="112" t="s">
        <v>75</v>
      </c>
      <c r="D4" s="13" t="s">
        <v>604</v>
      </c>
      <c r="E4" s="13"/>
      <c r="F4" s="14"/>
    </row>
    <row r="5" ht="18.75" customHeight="1" spans="1:6">
      <c r="A5" s="113"/>
      <c r="B5" s="114"/>
      <c r="C5" s="98"/>
      <c r="D5" s="97" t="s">
        <v>56</v>
      </c>
      <c r="E5" s="97" t="s">
        <v>76</v>
      </c>
      <c r="F5" s="97" t="s">
        <v>77</v>
      </c>
    </row>
    <row r="6" ht="18.75" customHeight="1" spans="1:6">
      <c r="A6" s="113">
        <v>1</v>
      </c>
      <c r="B6" s="115" t="s">
        <v>170</v>
      </c>
      <c r="C6" s="98">
        <v>3</v>
      </c>
      <c r="D6" s="97">
        <v>4</v>
      </c>
      <c r="E6" s="97">
        <v>5</v>
      </c>
      <c r="F6" s="97">
        <v>6</v>
      </c>
    </row>
    <row r="7" ht="18.75" customHeight="1" spans="1:6">
      <c r="A7" s="116"/>
      <c r="B7" s="85"/>
      <c r="C7" s="85"/>
      <c r="D7" s="23"/>
      <c r="E7" s="23"/>
      <c r="F7" s="23"/>
    </row>
    <row r="8" ht="18.75" customHeight="1" spans="1:6">
      <c r="A8" s="116"/>
      <c r="B8" s="85"/>
      <c r="C8" s="85"/>
      <c r="D8" s="23"/>
      <c r="E8" s="23"/>
      <c r="F8" s="23"/>
    </row>
    <row r="9" ht="18.75" customHeight="1" spans="1:6">
      <c r="A9" s="117" t="s">
        <v>127</v>
      </c>
      <c r="B9" s="118" t="s">
        <v>127</v>
      </c>
      <c r="C9" s="119" t="s">
        <v>127</v>
      </c>
      <c r="D9" s="23"/>
      <c r="E9" s="23"/>
      <c r="F9" s="23"/>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605</v>
      </c>
    </row>
    <row r="2" ht="35.25" customHeight="1" spans="1:17">
      <c r="A2" s="59"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"单位名称："&amp;"全部"</f>
        <v>单位名称：全部</v>
      </c>
      <c r="B3" s="96"/>
      <c r="C3" s="96"/>
      <c r="D3" s="96"/>
      <c r="E3" s="96"/>
      <c r="F3" s="96"/>
      <c r="G3" s="96"/>
      <c r="H3" s="96"/>
      <c r="I3" s="96"/>
      <c r="J3" s="96"/>
      <c r="O3" s="68"/>
      <c r="P3" s="68"/>
      <c r="Q3" s="39" t="s">
        <v>176</v>
      </c>
    </row>
    <row r="4" ht="18.75" customHeight="1" spans="1:17">
      <c r="A4" s="11" t="s">
        <v>606</v>
      </c>
      <c r="B4" s="75" t="s">
        <v>607</v>
      </c>
      <c r="C4" s="75" t="s">
        <v>608</v>
      </c>
      <c r="D4" s="75" t="s">
        <v>609</v>
      </c>
      <c r="E4" s="75" t="s">
        <v>610</v>
      </c>
      <c r="F4" s="75" t="s">
        <v>611</v>
      </c>
      <c r="G4" s="44" t="s">
        <v>196</v>
      </c>
      <c r="H4" s="44"/>
      <c r="I4" s="44"/>
      <c r="J4" s="44"/>
      <c r="K4" s="77"/>
      <c r="L4" s="44"/>
      <c r="M4" s="44"/>
      <c r="N4" s="44"/>
      <c r="O4" s="69"/>
      <c r="P4" s="77"/>
      <c r="Q4" s="45"/>
    </row>
    <row r="5" ht="18.75" customHeight="1" spans="1:17">
      <c r="A5" s="16"/>
      <c r="B5" s="78"/>
      <c r="C5" s="78"/>
      <c r="D5" s="78"/>
      <c r="E5" s="78"/>
      <c r="F5" s="78"/>
      <c r="G5" s="78" t="s">
        <v>56</v>
      </c>
      <c r="H5" s="78" t="s">
        <v>59</v>
      </c>
      <c r="I5" s="78" t="s">
        <v>612</v>
      </c>
      <c r="J5" s="78" t="s">
        <v>613</v>
      </c>
      <c r="K5" s="79" t="s">
        <v>614</v>
      </c>
      <c r="L5" s="92" t="s">
        <v>79</v>
      </c>
      <c r="M5" s="92"/>
      <c r="N5" s="92"/>
      <c r="O5" s="93"/>
      <c r="P5" s="94"/>
      <c r="Q5" s="80"/>
    </row>
    <row r="6" ht="30" customHeight="1" spans="1:17">
      <c r="A6" s="18"/>
      <c r="B6" s="80"/>
      <c r="C6" s="80"/>
      <c r="D6" s="80"/>
      <c r="E6" s="80"/>
      <c r="F6" s="80"/>
      <c r="G6" s="80"/>
      <c r="H6" s="80" t="s">
        <v>58</v>
      </c>
      <c r="I6" s="80"/>
      <c r="J6" s="80"/>
      <c r="K6" s="81"/>
      <c r="L6" s="80" t="s">
        <v>58</v>
      </c>
      <c r="M6" s="80" t="s">
        <v>65</v>
      </c>
      <c r="N6" s="80" t="s">
        <v>204</v>
      </c>
      <c r="O6" s="95" t="s">
        <v>67</v>
      </c>
      <c r="P6" s="81" t="s">
        <v>68</v>
      </c>
      <c r="Q6" s="80" t="s">
        <v>69</v>
      </c>
    </row>
    <row r="7" ht="18.75" customHeight="1" spans="1:17">
      <c r="A7" s="33">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3" t="s">
        <v>71</v>
      </c>
      <c r="B8" s="84"/>
      <c r="C8" s="84"/>
      <c r="D8" s="84"/>
      <c r="E8" s="99"/>
      <c r="F8" s="23">
        <v>120000</v>
      </c>
      <c r="G8" s="23">
        <v>120000</v>
      </c>
      <c r="H8" s="23">
        <v>120000</v>
      </c>
      <c r="I8" s="23"/>
      <c r="J8" s="23"/>
      <c r="K8" s="23"/>
      <c r="L8" s="23"/>
      <c r="M8" s="23"/>
      <c r="N8" s="23"/>
      <c r="O8" s="23"/>
      <c r="P8" s="23"/>
      <c r="Q8" s="23"/>
    </row>
    <row r="9" ht="18.75" customHeight="1" spans="1:17">
      <c r="A9" s="100" t="s">
        <v>71</v>
      </c>
      <c r="B9" s="84"/>
      <c r="C9" s="84"/>
      <c r="D9" s="84"/>
      <c r="E9" s="101"/>
      <c r="F9" s="23">
        <v>120000</v>
      </c>
      <c r="G9" s="23">
        <v>120000</v>
      </c>
      <c r="H9" s="23">
        <v>120000</v>
      </c>
      <c r="I9" s="23"/>
      <c r="J9" s="23"/>
      <c r="K9" s="23"/>
      <c r="L9" s="23"/>
      <c r="M9" s="23"/>
      <c r="N9" s="23"/>
      <c r="O9" s="23"/>
      <c r="P9" s="23"/>
      <c r="Q9" s="23"/>
    </row>
    <row r="10" ht="18.75" customHeight="1" spans="1:17">
      <c r="A10" s="217" t="s">
        <v>259</v>
      </c>
      <c r="B10" s="84" t="s">
        <v>615</v>
      </c>
      <c r="C10" s="84" t="s">
        <v>616</v>
      </c>
      <c r="D10" s="84" t="s">
        <v>617</v>
      </c>
      <c r="E10" s="101">
        <v>1</v>
      </c>
      <c r="F10" s="23">
        <v>25000</v>
      </c>
      <c r="G10" s="23">
        <v>25000</v>
      </c>
      <c r="H10" s="23">
        <v>25000</v>
      </c>
      <c r="I10" s="23"/>
      <c r="J10" s="23"/>
      <c r="K10" s="23"/>
      <c r="L10" s="23"/>
      <c r="M10" s="23"/>
      <c r="N10" s="23"/>
      <c r="O10" s="23"/>
      <c r="P10" s="23"/>
      <c r="Q10" s="23"/>
    </row>
    <row r="11" ht="18.75" customHeight="1" spans="1:17">
      <c r="A11" s="217" t="s">
        <v>259</v>
      </c>
      <c r="B11" s="84" t="s">
        <v>618</v>
      </c>
      <c r="C11" s="84" t="s">
        <v>619</v>
      </c>
      <c r="D11" s="84" t="s">
        <v>617</v>
      </c>
      <c r="E11" s="101">
        <v>1</v>
      </c>
      <c r="F11" s="23">
        <v>10000</v>
      </c>
      <c r="G11" s="23">
        <v>10000</v>
      </c>
      <c r="H11" s="23">
        <v>10000</v>
      </c>
      <c r="I11" s="23"/>
      <c r="J11" s="23"/>
      <c r="K11" s="23"/>
      <c r="L11" s="23"/>
      <c r="M11" s="23"/>
      <c r="N11" s="23"/>
      <c r="O11" s="23"/>
      <c r="P11" s="23"/>
      <c r="Q11" s="23"/>
    </row>
    <row r="12" ht="18.75" customHeight="1" spans="1:17">
      <c r="A12" s="217" t="s">
        <v>259</v>
      </c>
      <c r="B12" s="84" t="s">
        <v>620</v>
      </c>
      <c r="C12" s="84" t="s">
        <v>621</v>
      </c>
      <c r="D12" s="84" t="s">
        <v>617</v>
      </c>
      <c r="E12" s="101">
        <v>1</v>
      </c>
      <c r="F12" s="23">
        <v>40000</v>
      </c>
      <c r="G12" s="23">
        <v>40000</v>
      </c>
      <c r="H12" s="23">
        <v>40000</v>
      </c>
      <c r="I12" s="23"/>
      <c r="J12" s="23"/>
      <c r="K12" s="23"/>
      <c r="L12" s="23"/>
      <c r="M12" s="23"/>
      <c r="N12" s="23"/>
      <c r="O12" s="23"/>
      <c r="P12" s="23"/>
      <c r="Q12" s="23"/>
    </row>
    <row r="13" ht="18.75" customHeight="1" spans="1:17">
      <c r="A13" s="217" t="s">
        <v>289</v>
      </c>
      <c r="B13" s="84" t="s">
        <v>622</v>
      </c>
      <c r="C13" s="84" t="s">
        <v>619</v>
      </c>
      <c r="D13" s="84" t="s">
        <v>617</v>
      </c>
      <c r="E13" s="101">
        <v>1</v>
      </c>
      <c r="F13" s="23">
        <v>45000</v>
      </c>
      <c r="G13" s="23">
        <v>45000</v>
      </c>
      <c r="H13" s="23">
        <v>45000</v>
      </c>
      <c r="I13" s="23"/>
      <c r="J13" s="23"/>
      <c r="K13" s="23"/>
      <c r="L13" s="23"/>
      <c r="M13" s="23"/>
      <c r="N13" s="23"/>
      <c r="O13" s="23"/>
      <c r="P13" s="23"/>
      <c r="Q13" s="23"/>
    </row>
    <row r="14" ht="18.75" customHeight="1" spans="1:17">
      <c r="A14" s="86" t="s">
        <v>127</v>
      </c>
      <c r="B14" s="87"/>
      <c r="C14" s="87"/>
      <c r="D14" s="87"/>
      <c r="E14" s="99"/>
      <c r="F14" s="23">
        <v>120000</v>
      </c>
      <c r="G14" s="23">
        <v>120000</v>
      </c>
      <c r="H14" s="23">
        <v>120000</v>
      </c>
      <c r="I14" s="23"/>
      <c r="J14" s="23"/>
      <c r="K14" s="23"/>
      <c r="L14" s="23"/>
      <c r="M14" s="23"/>
      <c r="N14" s="23"/>
      <c r="O14" s="23"/>
      <c r="P14" s="23"/>
      <c r="Q14" s="23"/>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 sqref="A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70"/>
      <c r="D1" s="63"/>
      <c r="E1" s="63"/>
      <c r="F1" s="63"/>
      <c r="G1" s="63"/>
      <c r="H1" s="71"/>
      <c r="I1" s="63"/>
      <c r="J1" s="63"/>
      <c r="K1" s="63"/>
      <c r="L1" s="38"/>
      <c r="M1" s="89"/>
      <c r="N1" s="90" t="s">
        <v>623</v>
      </c>
    </row>
    <row r="2" ht="34.5" customHeight="1" spans="1:14">
      <c r="A2" s="40" t="str">
        <f>"2025"&amp;"年部门政府购买服务预算表"</f>
        <v>2025年部门政府购买服务预算表</v>
      </c>
      <c r="B2" s="72"/>
      <c r="C2" s="51"/>
      <c r="D2" s="72"/>
      <c r="E2" s="72"/>
      <c r="F2" s="72"/>
      <c r="G2" s="72"/>
      <c r="H2" s="73"/>
      <c r="I2" s="72"/>
      <c r="J2" s="72"/>
      <c r="K2" s="72"/>
      <c r="L2" s="51"/>
      <c r="M2" s="73"/>
      <c r="N2" s="72"/>
    </row>
    <row r="3" ht="18.75" customHeight="1" spans="1:14">
      <c r="A3" s="60" t="str">
        <f>"单位名称："&amp;"全部"</f>
        <v>单位名称：全部</v>
      </c>
      <c r="B3" s="61"/>
      <c r="C3" s="74"/>
      <c r="D3" s="61"/>
      <c r="E3" s="61"/>
      <c r="F3" s="61"/>
      <c r="G3" s="61"/>
      <c r="H3" s="71"/>
      <c r="I3" s="63"/>
      <c r="J3" s="63"/>
      <c r="K3" s="63"/>
      <c r="L3" s="68"/>
      <c r="M3" s="91"/>
      <c r="N3" s="90" t="s">
        <v>176</v>
      </c>
    </row>
    <row r="4" ht="18.75" customHeight="1" spans="1:14">
      <c r="A4" s="11" t="s">
        <v>606</v>
      </c>
      <c r="B4" s="75" t="s">
        <v>624</v>
      </c>
      <c r="C4" s="76" t="s">
        <v>625</v>
      </c>
      <c r="D4" s="44" t="s">
        <v>196</v>
      </c>
      <c r="E4" s="44"/>
      <c r="F4" s="44"/>
      <c r="G4" s="44"/>
      <c r="H4" s="77"/>
      <c r="I4" s="44"/>
      <c r="J4" s="44"/>
      <c r="K4" s="44"/>
      <c r="L4" s="69"/>
      <c r="M4" s="77"/>
      <c r="N4" s="45"/>
    </row>
    <row r="5" ht="18.75" customHeight="1" spans="1:14">
      <c r="A5" s="16"/>
      <c r="B5" s="78"/>
      <c r="C5" s="79"/>
      <c r="D5" s="78" t="s">
        <v>56</v>
      </c>
      <c r="E5" s="78" t="s">
        <v>59</v>
      </c>
      <c r="F5" s="78" t="s">
        <v>612</v>
      </c>
      <c r="G5" s="78" t="s">
        <v>613</v>
      </c>
      <c r="H5" s="79" t="s">
        <v>614</v>
      </c>
      <c r="I5" s="92" t="s">
        <v>79</v>
      </c>
      <c r="J5" s="92"/>
      <c r="K5" s="92"/>
      <c r="L5" s="93"/>
      <c r="M5" s="94"/>
      <c r="N5" s="80"/>
    </row>
    <row r="6" ht="26.25" customHeight="1" spans="1:14">
      <c r="A6" s="18"/>
      <c r="B6" s="80"/>
      <c r="C6" s="81"/>
      <c r="D6" s="80"/>
      <c r="E6" s="80"/>
      <c r="F6" s="80"/>
      <c r="G6" s="80"/>
      <c r="H6" s="81"/>
      <c r="I6" s="80" t="s">
        <v>58</v>
      </c>
      <c r="J6" s="80" t="s">
        <v>65</v>
      </c>
      <c r="K6" s="80" t="s">
        <v>204</v>
      </c>
      <c r="L6" s="95" t="s">
        <v>67</v>
      </c>
      <c r="M6" s="81" t="s">
        <v>68</v>
      </c>
      <c r="N6" s="80" t="s">
        <v>69</v>
      </c>
    </row>
    <row r="7" ht="18.75" customHeight="1" spans="1:14">
      <c r="A7" s="82">
        <v>1</v>
      </c>
      <c r="B7" s="82">
        <v>2</v>
      </c>
      <c r="C7" s="82">
        <v>3</v>
      </c>
      <c r="D7" s="82">
        <v>4</v>
      </c>
      <c r="E7" s="82">
        <v>5</v>
      </c>
      <c r="F7" s="82">
        <v>6</v>
      </c>
      <c r="G7" s="82">
        <v>7</v>
      </c>
      <c r="H7" s="82">
        <v>8</v>
      </c>
      <c r="I7" s="82">
        <v>9</v>
      </c>
      <c r="J7" s="82">
        <v>10</v>
      </c>
      <c r="K7" s="82">
        <v>11</v>
      </c>
      <c r="L7" s="82">
        <v>12</v>
      </c>
      <c r="M7" s="82">
        <v>13</v>
      </c>
      <c r="N7" s="82">
        <v>14</v>
      </c>
    </row>
    <row r="8" ht="18.75" customHeight="1" spans="1:14">
      <c r="A8" s="83"/>
      <c r="B8" s="84"/>
      <c r="C8" s="85"/>
      <c r="D8" s="23"/>
      <c r="E8" s="23"/>
      <c r="F8" s="23"/>
      <c r="G8" s="23"/>
      <c r="H8" s="23"/>
      <c r="I8" s="23"/>
      <c r="J8" s="23"/>
      <c r="K8" s="23"/>
      <c r="L8" s="23"/>
      <c r="M8" s="23"/>
      <c r="N8" s="23"/>
    </row>
    <row r="9" ht="18.75" customHeight="1" spans="1:14">
      <c r="A9" s="83"/>
      <c r="B9" s="84"/>
      <c r="C9" s="85"/>
      <c r="D9" s="23"/>
      <c r="E9" s="23"/>
      <c r="F9" s="23"/>
      <c r="G9" s="23"/>
      <c r="H9" s="23"/>
      <c r="I9" s="23"/>
      <c r="J9" s="23"/>
      <c r="K9" s="23"/>
      <c r="L9" s="23"/>
      <c r="M9" s="23"/>
      <c r="N9" s="23"/>
    </row>
    <row r="10" ht="18.75" customHeight="1" spans="1:14">
      <c r="A10" s="86" t="s">
        <v>127</v>
      </c>
      <c r="B10" s="87"/>
      <c r="C10" s="88"/>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workbookViewId="0">
      <selection activeCell="A1" sqref="A1"/>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0"/>
      <c r="B1" s="30"/>
      <c r="C1" s="30"/>
      <c r="D1" s="58"/>
      <c r="L1" s="38"/>
      <c r="M1" s="38"/>
      <c r="N1" s="38" t="s">
        <v>626</v>
      </c>
    </row>
    <row r="2" ht="27.75" customHeight="1" spans="1:14">
      <c r="A2" s="59" t="str">
        <f>"2025"&amp;"年市对下转移支付预算表"</f>
        <v>2025年市对下转移支付预算表</v>
      </c>
      <c r="B2" s="6"/>
      <c r="C2" s="6"/>
      <c r="D2" s="6"/>
      <c r="E2" s="6"/>
      <c r="F2" s="6"/>
      <c r="G2" s="6"/>
      <c r="H2" s="6"/>
      <c r="I2" s="6"/>
      <c r="J2" s="6"/>
      <c r="K2" s="6"/>
      <c r="L2" s="51"/>
      <c r="M2" s="51"/>
      <c r="N2" s="6"/>
    </row>
    <row r="3" ht="18.75" customHeight="1" spans="1:14">
      <c r="A3" s="60" t="str">
        <f>"单位名称："&amp;"全部"</f>
        <v>单位名称：全部</v>
      </c>
      <c r="B3" s="61"/>
      <c r="C3" s="61"/>
      <c r="D3" s="62"/>
      <c r="E3" s="63"/>
      <c r="F3" s="63"/>
      <c r="G3" s="63"/>
      <c r="H3" s="63"/>
      <c r="I3" s="63"/>
      <c r="L3" s="68"/>
      <c r="M3" s="68"/>
      <c r="N3" s="38" t="s">
        <v>176</v>
      </c>
    </row>
    <row r="4" ht="18.75" customHeight="1" spans="1:14">
      <c r="A4" s="31" t="s">
        <v>627</v>
      </c>
      <c r="B4" s="12" t="s">
        <v>196</v>
      </c>
      <c r="C4" s="13"/>
      <c r="D4" s="13"/>
      <c r="E4" s="12" t="s">
        <v>628</v>
      </c>
      <c r="F4" s="13"/>
      <c r="G4" s="13"/>
      <c r="H4" s="13"/>
      <c r="I4" s="13"/>
      <c r="J4" s="13"/>
      <c r="K4" s="13"/>
      <c r="L4" s="69"/>
      <c r="M4" s="69"/>
      <c r="N4" s="14"/>
    </row>
    <row r="5" ht="18.75" customHeight="1" spans="1:14">
      <c r="A5" s="33"/>
      <c r="B5" s="32" t="s">
        <v>56</v>
      </c>
      <c r="C5" s="11" t="s">
        <v>59</v>
      </c>
      <c r="D5" s="64" t="s">
        <v>629</v>
      </c>
      <c r="E5" s="65" t="s">
        <v>630</v>
      </c>
      <c r="F5" s="65" t="s">
        <v>631</v>
      </c>
      <c r="G5" s="65" t="s">
        <v>632</v>
      </c>
      <c r="H5" s="65" t="s">
        <v>633</v>
      </c>
      <c r="I5" s="65" t="s">
        <v>634</v>
      </c>
      <c r="J5" s="65" t="s">
        <v>635</v>
      </c>
      <c r="K5" s="65" t="s">
        <v>636</v>
      </c>
      <c r="L5" s="53" t="s">
        <v>637</v>
      </c>
      <c r="M5" s="53" t="s">
        <v>638</v>
      </c>
      <c r="N5" s="53" t="s">
        <v>639</v>
      </c>
    </row>
    <row r="6" ht="18.75" customHeight="1" spans="1:14">
      <c r="A6" s="65">
        <v>1</v>
      </c>
      <c r="B6" s="65">
        <v>2</v>
      </c>
      <c r="C6" s="65">
        <v>3</v>
      </c>
      <c r="D6" s="12">
        <v>4</v>
      </c>
      <c r="E6" s="65">
        <v>5</v>
      </c>
      <c r="F6" s="65">
        <v>6</v>
      </c>
      <c r="G6" s="65">
        <v>7</v>
      </c>
      <c r="H6" s="12">
        <v>8</v>
      </c>
      <c r="I6" s="65">
        <v>9</v>
      </c>
      <c r="J6" s="65">
        <v>10</v>
      </c>
      <c r="K6" s="65">
        <v>11</v>
      </c>
      <c r="L6" s="53">
        <v>12</v>
      </c>
      <c r="M6" s="53">
        <v>13</v>
      </c>
      <c r="N6" s="53">
        <v>14</v>
      </c>
    </row>
    <row r="7" ht="18.75" customHeight="1" spans="1:14">
      <c r="A7" s="34" t="s">
        <v>71</v>
      </c>
      <c r="B7" s="23">
        <v>84500</v>
      </c>
      <c r="C7" s="23">
        <v>84500</v>
      </c>
      <c r="D7" s="23"/>
      <c r="E7" s="23">
        <v>11500</v>
      </c>
      <c r="F7" s="23">
        <v>11500</v>
      </c>
      <c r="G7" s="23">
        <v>14000</v>
      </c>
      <c r="H7" s="23">
        <v>9500</v>
      </c>
      <c r="I7" s="23">
        <v>8500</v>
      </c>
      <c r="J7" s="23">
        <v>10000</v>
      </c>
      <c r="K7" s="23">
        <v>9500</v>
      </c>
      <c r="L7" s="23">
        <v>10000</v>
      </c>
      <c r="M7" s="23"/>
      <c r="N7" s="23"/>
    </row>
    <row r="8" ht="18.75" customHeight="1" spans="1:14">
      <c r="A8" s="66" t="s">
        <v>71</v>
      </c>
      <c r="B8" s="23">
        <v>84500</v>
      </c>
      <c r="C8" s="23">
        <v>84500</v>
      </c>
      <c r="D8" s="23"/>
      <c r="E8" s="23">
        <v>11500</v>
      </c>
      <c r="F8" s="23">
        <v>11500</v>
      </c>
      <c r="G8" s="23">
        <v>14000</v>
      </c>
      <c r="H8" s="23">
        <v>9500</v>
      </c>
      <c r="I8" s="23">
        <v>8500</v>
      </c>
      <c r="J8" s="23">
        <v>10000</v>
      </c>
      <c r="K8" s="23">
        <v>9500</v>
      </c>
      <c r="L8" s="23">
        <v>10000</v>
      </c>
      <c r="M8" s="23"/>
      <c r="N8" s="23"/>
    </row>
    <row r="9" ht="18.75" customHeight="1" spans="1:14">
      <c r="A9" s="216" t="s">
        <v>640</v>
      </c>
      <c r="B9" s="23">
        <v>84500</v>
      </c>
      <c r="C9" s="23">
        <v>84500</v>
      </c>
      <c r="D9" s="23"/>
      <c r="E9" s="23">
        <v>11500</v>
      </c>
      <c r="F9" s="23">
        <v>11500</v>
      </c>
      <c r="G9" s="23">
        <v>14000</v>
      </c>
      <c r="H9" s="23">
        <v>9500</v>
      </c>
      <c r="I9" s="23">
        <v>8500</v>
      </c>
      <c r="J9" s="23">
        <v>10000</v>
      </c>
      <c r="K9" s="23">
        <v>9500</v>
      </c>
      <c r="L9" s="23">
        <v>10000</v>
      </c>
      <c r="M9" s="23"/>
      <c r="N9" s="23"/>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
  <sheetViews>
    <sheetView showZeros="0" workbookViewId="0">
      <selection activeCell="A1" sqref="A1"/>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641</v>
      </c>
    </row>
    <row r="2" ht="36" customHeight="1" spans="1:10">
      <c r="A2" s="5" t="str">
        <f>"2025"&amp;"年市对下转移支付绩效目标表"</f>
        <v>2025年市对下转移支付绩效目标表</v>
      </c>
      <c r="B2" s="6"/>
      <c r="C2" s="6"/>
      <c r="D2" s="6"/>
      <c r="E2" s="6"/>
      <c r="F2" s="51"/>
      <c r="G2" s="6"/>
      <c r="H2" s="51"/>
      <c r="I2" s="51"/>
      <c r="J2" s="6"/>
    </row>
    <row r="3" ht="18.75" customHeight="1" spans="1:8">
      <c r="A3" s="7" t="str">
        <f>"单位名称："&amp;"全部"</f>
        <v>单位名称：全部</v>
      </c>
      <c r="B3" s="3"/>
      <c r="C3" s="3"/>
      <c r="D3" s="3"/>
      <c r="E3" s="3"/>
      <c r="F3" s="52"/>
      <c r="G3" s="3"/>
      <c r="H3" s="52"/>
    </row>
    <row r="4" ht="18.75" customHeight="1" spans="1:10">
      <c r="A4" s="46" t="s">
        <v>323</v>
      </c>
      <c r="B4" s="46" t="s">
        <v>324</v>
      </c>
      <c r="C4" s="46" t="s">
        <v>325</v>
      </c>
      <c r="D4" s="46" t="s">
        <v>326</v>
      </c>
      <c r="E4" s="46" t="s">
        <v>327</v>
      </c>
      <c r="F4" s="53" t="s">
        <v>328</v>
      </c>
      <c r="G4" s="46" t="s">
        <v>329</v>
      </c>
      <c r="H4" s="53" t="s">
        <v>330</v>
      </c>
      <c r="I4" s="53" t="s">
        <v>331</v>
      </c>
      <c r="J4" s="46" t="s">
        <v>332</v>
      </c>
    </row>
    <row r="5" ht="18.75" customHeight="1" spans="1:10">
      <c r="A5" s="46">
        <v>1</v>
      </c>
      <c r="B5" s="46">
        <v>2</v>
      </c>
      <c r="C5" s="46">
        <v>3</v>
      </c>
      <c r="D5" s="46">
        <v>4</v>
      </c>
      <c r="E5" s="46">
        <v>5</v>
      </c>
      <c r="F5" s="53">
        <v>6</v>
      </c>
      <c r="G5" s="46">
        <v>7</v>
      </c>
      <c r="H5" s="53">
        <v>8</v>
      </c>
      <c r="I5" s="53">
        <v>9</v>
      </c>
      <c r="J5" s="46">
        <v>10</v>
      </c>
    </row>
    <row r="6" ht="18.75" customHeight="1" spans="1:10">
      <c r="A6" s="21" t="s">
        <v>71</v>
      </c>
      <c r="B6" s="47"/>
      <c r="C6" s="47"/>
      <c r="D6" s="47"/>
      <c r="E6" s="54"/>
      <c r="F6" s="55"/>
      <c r="G6" s="54"/>
      <c r="H6" s="55"/>
      <c r="I6" s="55"/>
      <c r="J6" s="54"/>
    </row>
    <row r="7" ht="18.75" customHeight="1" spans="1:10">
      <c r="A7" s="24" t="s">
        <v>71</v>
      </c>
      <c r="B7" s="21"/>
      <c r="C7" s="21"/>
      <c r="D7" s="21"/>
      <c r="E7" s="21"/>
      <c r="F7" s="56"/>
      <c r="G7" s="21"/>
      <c r="H7" s="21"/>
      <c r="I7" s="21"/>
      <c r="J7" s="21"/>
    </row>
    <row r="8" ht="18.75" customHeight="1" spans="1:10">
      <c r="A8" s="218" t="s">
        <v>640</v>
      </c>
      <c r="B8" s="21" t="s">
        <v>642</v>
      </c>
      <c r="C8" s="21" t="s">
        <v>334</v>
      </c>
      <c r="D8" s="21" t="s">
        <v>335</v>
      </c>
      <c r="E8" s="21" t="s">
        <v>643</v>
      </c>
      <c r="F8" s="56" t="s">
        <v>337</v>
      </c>
      <c r="G8" s="21" t="s">
        <v>644</v>
      </c>
      <c r="H8" s="21" t="s">
        <v>339</v>
      </c>
      <c r="I8" s="21" t="s">
        <v>340</v>
      </c>
      <c r="J8" s="21" t="s">
        <v>645</v>
      </c>
    </row>
    <row r="9" ht="18.75" customHeight="1" spans="1:10">
      <c r="A9" s="218" t="s">
        <v>640</v>
      </c>
      <c r="B9" s="21" t="s">
        <v>642</v>
      </c>
      <c r="C9" s="21" t="s">
        <v>334</v>
      </c>
      <c r="D9" s="21" t="s">
        <v>335</v>
      </c>
      <c r="E9" s="21" t="s">
        <v>399</v>
      </c>
      <c r="F9" s="56" t="s">
        <v>343</v>
      </c>
      <c r="G9" s="21" t="s">
        <v>347</v>
      </c>
      <c r="H9" s="21" t="s">
        <v>344</v>
      </c>
      <c r="I9" s="21" t="s">
        <v>340</v>
      </c>
      <c r="J9" s="21" t="s">
        <v>646</v>
      </c>
    </row>
    <row r="10" ht="18.75" customHeight="1" spans="1:10">
      <c r="A10" s="218" t="s">
        <v>640</v>
      </c>
      <c r="B10" s="21" t="s">
        <v>642</v>
      </c>
      <c r="C10" s="21" t="s">
        <v>334</v>
      </c>
      <c r="D10" s="21" t="s">
        <v>354</v>
      </c>
      <c r="E10" s="21" t="s">
        <v>407</v>
      </c>
      <c r="F10" s="56" t="s">
        <v>337</v>
      </c>
      <c r="G10" s="21" t="s">
        <v>408</v>
      </c>
      <c r="H10" s="21" t="s">
        <v>357</v>
      </c>
      <c r="I10" s="21" t="s">
        <v>367</v>
      </c>
      <c r="J10" s="21" t="s">
        <v>409</v>
      </c>
    </row>
    <row r="11" ht="18.75" customHeight="1" spans="1:10">
      <c r="A11" s="218" t="s">
        <v>640</v>
      </c>
      <c r="B11" s="21" t="s">
        <v>642</v>
      </c>
      <c r="C11" s="21" t="s">
        <v>334</v>
      </c>
      <c r="D11" s="21" t="s">
        <v>359</v>
      </c>
      <c r="E11" s="21" t="s">
        <v>410</v>
      </c>
      <c r="F11" s="56" t="s">
        <v>343</v>
      </c>
      <c r="G11" s="21" t="s">
        <v>361</v>
      </c>
      <c r="H11" s="21" t="s">
        <v>357</v>
      </c>
      <c r="I11" s="21" t="s">
        <v>340</v>
      </c>
      <c r="J11" s="21" t="s">
        <v>647</v>
      </c>
    </row>
    <row r="12" ht="18.75" customHeight="1" spans="1:10">
      <c r="A12" s="218" t="s">
        <v>640</v>
      </c>
      <c r="B12" s="21" t="s">
        <v>642</v>
      </c>
      <c r="C12" s="21" t="s">
        <v>334</v>
      </c>
      <c r="D12" s="21" t="s">
        <v>386</v>
      </c>
      <c r="E12" s="21" t="s">
        <v>387</v>
      </c>
      <c r="F12" s="56" t="s">
        <v>337</v>
      </c>
      <c r="G12" s="21" t="s">
        <v>475</v>
      </c>
      <c r="H12" s="21" t="s">
        <v>648</v>
      </c>
      <c r="I12" s="21" t="s">
        <v>340</v>
      </c>
      <c r="J12" s="21" t="s">
        <v>649</v>
      </c>
    </row>
    <row r="13" ht="18.75" customHeight="1" spans="1:10">
      <c r="A13" s="218" t="s">
        <v>640</v>
      </c>
      <c r="B13" s="21" t="s">
        <v>642</v>
      </c>
      <c r="C13" s="21" t="s">
        <v>363</v>
      </c>
      <c r="D13" s="21" t="s">
        <v>364</v>
      </c>
      <c r="E13" s="21" t="s">
        <v>412</v>
      </c>
      <c r="F13" s="56" t="s">
        <v>337</v>
      </c>
      <c r="G13" s="21" t="s">
        <v>366</v>
      </c>
      <c r="H13" s="21"/>
      <c r="I13" s="21" t="s">
        <v>367</v>
      </c>
      <c r="J13" s="21" t="s">
        <v>650</v>
      </c>
    </row>
    <row r="14" ht="18.75" customHeight="1" spans="1:10">
      <c r="A14" s="218" t="s">
        <v>640</v>
      </c>
      <c r="B14" s="21" t="s">
        <v>642</v>
      </c>
      <c r="C14" s="21" t="s">
        <v>373</v>
      </c>
      <c r="D14" s="21" t="s">
        <v>374</v>
      </c>
      <c r="E14" s="21" t="s">
        <v>375</v>
      </c>
      <c r="F14" s="56" t="s">
        <v>343</v>
      </c>
      <c r="G14" s="21" t="s">
        <v>361</v>
      </c>
      <c r="H14" s="21" t="s">
        <v>357</v>
      </c>
      <c r="I14" s="21" t="s">
        <v>367</v>
      </c>
      <c r="J14" s="21" t="s">
        <v>651</v>
      </c>
    </row>
  </sheetData>
  <mergeCells count="4">
    <mergeCell ref="A2:J2"/>
    <mergeCell ref="A3:H3"/>
    <mergeCell ref="A8:A14"/>
    <mergeCell ref="B8:B1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A1" sqref="A1"/>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652</v>
      </c>
    </row>
    <row r="2" ht="34.5" customHeight="1" spans="1:8">
      <c r="A2" s="40" t="str">
        <f>"2025"&amp;"年新增资产配置表"</f>
        <v>2025年新增资产配置表</v>
      </c>
      <c r="B2" s="6"/>
      <c r="C2" s="6"/>
      <c r="D2" s="6"/>
      <c r="E2" s="6"/>
      <c r="F2" s="6"/>
      <c r="G2" s="6"/>
      <c r="H2" s="6"/>
    </row>
    <row r="3" ht="18.75" customHeight="1" spans="1:8">
      <c r="A3" s="41" t="str">
        <f>"单位名称："&amp;"全部"</f>
        <v>单位名称：全部</v>
      </c>
      <c r="B3" s="8"/>
      <c r="C3" s="3"/>
      <c r="H3" s="42" t="s">
        <v>176</v>
      </c>
    </row>
    <row r="4" ht="18.75" customHeight="1" spans="1:8">
      <c r="A4" s="11" t="s">
        <v>189</v>
      </c>
      <c r="B4" s="11" t="s">
        <v>653</v>
      </c>
      <c r="C4" s="11" t="s">
        <v>654</v>
      </c>
      <c r="D4" s="11" t="s">
        <v>655</v>
      </c>
      <c r="E4" s="11" t="s">
        <v>656</v>
      </c>
      <c r="F4" s="43" t="s">
        <v>657</v>
      </c>
      <c r="G4" s="44"/>
      <c r="H4" s="45"/>
    </row>
    <row r="5" ht="18.75" customHeight="1" spans="1:8">
      <c r="A5" s="18"/>
      <c r="B5" s="18"/>
      <c r="C5" s="18"/>
      <c r="D5" s="18"/>
      <c r="E5" s="18"/>
      <c r="F5" s="46" t="s">
        <v>610</v>
      </c>
      <c r="G5" s="46" t="s">
        <v>658</v>
      </c>
      <c r="H5" s="46" t="s">
        <v>659</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 sqref="A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660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"单位名称："&amp;"全部"</f>
        <v>单位名称：全部</v>
      </c>
      <c r="B3" s="8"/>
      <c r="C3" s="8"/>
      <c r="D3" s="8"/>
      <c r="E3" s="8"/>
      <c r="F3" s="8"/>
      <c r="G3" s="8"/>
      <c r="H3" s="9"/>
      <c r="I3" s="9"/>
      <c r="J3" s="9"/>
      <c r="K3" s="4" t="s">
        <v>176</v>
      </c>
    </row>
    <row r="4" ht="18.75" customHeight="1" spans="1:11">
      <c r="A4" s="10" t="s">
        <v>272</v>
      </c>
      <c r="B4" s="10" t="s">
        <v>191</v>
      </c>
      <c r="C4" s="10" t="s">
        <v>273</v>
      </c>
      <c r="D4" s="11" t="s">
        <v>192</v>
      </c>
      <c r="E4" s="11" t="s">
        <v>193</v>
      </c>
      <c r="F4" s="11" t="s">
        <v>274</v>
      </c>
      <c r="G4" s="11" t="s">
        <v>275</v>
      </c>
      <c r="H4" s="31" t="s">
        <v>56</v>
      </c>
      <c r="I4" s="12" t="s">
        <v>661</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127</v>
      </c>
      <c r="B10" s="36"/>
      <c r="C10" s="36"/>
      <c r="D10" s="36"/>
      <c r="E10" s="36"/>
      <c r="F10" s="36"/>
      <c r="G10" s="37"/>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662</v>
      </c>
    </row>
    <row r="2" ht="36.75" customHeight="1" spans="1:7">
      <c r="A2" s="5" t="str">
        <f>"2025"&amp;"年部门项目中期规划预算表"</f>
        <v>2025年部门项目中期规划预算表</v>
      </c>
      <c r="B2" s="6"/>
      <c r="C2" s="6"/>
      <c r="D2" s="6"/>
      <c r="E2" s="6"/>
      <c r="F2" s="6"/>
      <c r="G2" s="6"/>
    </row>
    <row r="3" ht="18.75" customHeight="1" spans="1:7">
      <c r="A3" s="7" t="str">
        <f>"单位名称："&amp;"全部"</f>
        <v>单位名称：全部</v>
      </c>
      <c r="B3" s="8"/>
      <c r="C3" s="8"/>
      <c r="D3" s="8"/>
      <c r="E3" s="9"/>
      <c r="F3" s="9"/>
      <c r="G3" s="4" t="s">
        <v>176</v>
      </c>
    </row>
    <row r="4" ht="18.75" customHeight="1" spans="1:7">
      <c r="A4" s="10" t="s">
        <v>273</v>
      </c>
      <c r="B4" s="10" t="s">
        <v>272</v>
      </c>
      <c r="C4" s="10" t="s">
        <v>191</v>
      </c>
      <c r="D4" s="11" t="s">
        <v>663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1450000</v>
      </c>
      <c r="F8" s="23"/>
      <c r="G8" s="23"/>
    </row>
    <row r="9" ht="18.75" customHeight="1" spans="1:7">
      <c r="A9" s="24" t="s">
        <v>71</v>
      </c>
      <c r="B9" s="21"/>
      <c r="C9" s="21"/>
      <c r="D9" s="21"/>
      <c r="E9" s="23">
        <v>1450000</v>
      </c>
      <c r="F9" s="23"/>
      <c r="G9" s="23"/>
    </row>
    <row r="10" ht="18.75" customHeight="1" spans="1:7">
      <c r="A10" s="25"/>
      <c r="B10" s="21" t="s">
        <v>664</v>
      </c>
      <c r="C10" s="21" t="s">
        <v>307</v>
      </c>
      <c r="D10" s="21" t="s">
        <v>665</v>
      </c>
      <c r="E10" s="23">
        <v>230000</v>
      </c>
      <c r="F10" s="23"/>
      <c r="G10" s="23"/>
    </row>
    <row r="11" ht="18.75" customHeight="1" spans="1:7">
      <c r="A11" s="25"/>
      <c r="B11" s="21" t="s">
        <v>666</v>
      </c>
      <c r="C11" s="21" t="s">
        <v>318</v>
      </c>
      <c r="D11" s="21" t="s">
        <v>665</v>
      </c>
      <c r="E11" s="23">
        <v>150000</v>
      </c>
      <c r="F11" s="23"/>
      <c r="G11" s="23"/>
    </row>
    <row r="12" ht="18.75" customHeight="1" spans="1:7">
      <c r="A12" s="25"/>
      <c r="B12" s="21" t="s">
        <v>666</v>
      </c>
      <c r="C12" s="21" t="s">
        <v>299</v>
      </c>
      <c r="D12" s="21" t="s">
        <v>665</v>
      </c>
      <c r="E12" s="23">
        <v>100000</v>
      </c>
      <c r="F12" s="23"/>
      <c r="G12" s="23"/>
    </row>
    <row r="13" ht="18.75" customHeight="1" spans="1:7">
      <c r="A13" s="25"/>
      <c r="B13" s="21" t="s">
        <v>666</v>
      </c>
      <c r="C13" s="21" t="s">
        <v>291</v>
      </c>
      <c r="D13" s="21" t="s">
        <v>665</v>
      </c>
      <c r="E13" s="23">
        <v>310000</v>
      </c>
      <c r="F13" s="23"/>
      <c r="G13" s="23"/>
    </row>
    <row r="14" ht="18.75" customHeight="1" spans="1:7">
      <c r="A14" s="25"/>
      <c r="B14" s="21" t="s">
        <v>666</v>
      </c>
      <c r="C14" s="21" t="s">
        <v>303</v>
      </c>
      <c r="D14" s="21" t="s">
        <v>665</v>
      </c>
      <c r="E14" s="23">
        <v>30000</v>
      </c>
      <c r="F14" s="23"/>
      <c r="G14" s="23"/>
    </row>
    <row r="15" ht="18.75" customHeight="1" spans="1:7">
      <c r="A15" s="25"/>
      <c r="B15" s="21" t="s">
        <v>666</v>
      </c>
      <c r="C15" s="21" t="s">
        <v>312</v>
      </c>
      <c r="D15" s="21" t="s">
        <v>665</v>
      </c>
      <c r="E15" s="23">
        <v>165500</v>
      </c>
      <c r="F15" s="23"/>
      <c r="G15" s="23"/>
    </row>
    <row r="16" ht="18.75" customHeight="1" spans="1:7">
      <c r="A16" s="25"/>
      <c r="B16" s="21" t="s">
        <v>666</v>
      </c>
      <c r="C16" s="21" t="s">
        <v>314</v>
      </c>
      <c r="D16" s="21" t="s">
        <v>665</v>
      </c>
      <c r="E16" s="23">
        <v>250000</v>
      </c>
      <c r="F16" s="23"/>
      <c r="G16" s="23"/>
    </row>
    <row r="17" ht="18.75" customHeight="1" spans="1:7">
      <c r="A17" s="25"/>
      <c r="B17" s="21" t="s">
        <v>666</v>
      </c>
      <c r="C17" s="21" t="s">
        <v>289</v>
      </c>
      <c r="D17" s="21" t="s">
        <v>665</v>
      </c>
      <c r="E17" s="23">
        <v>100000</v>
      </c>
      <c r="F17" s="23"/>
      <c r="G17" s="23"/>
    </row>
    <row r="18" ht="18.75" customHeight="1" spans="1:7">
      <c r="A18" s="25"/>
      <c r="B18" s="21" t="s">
        <v>666</v>
      </c>
      <c r="C18" s="21" t="s">
        <v>305</v>
      </c>
      <c r="D18" s="21" t="s">
        <v>665</v>
      </c>
      <c r="E18" s="23">
        <v>20000</v>
      </c>
      <c r="F18" s="23"/>
      <c r="G18" s="23"/>
    </row>
    <row r="19" ht="18.75" customHeight="1" spans="1:7">
      <c r="A19" s="25"/>
      <c r="B19" s="21" t="s">
        <v>666</v>
      </c>
      <c r="C19" s="21" t="s">
        <v>281</v>
      </c>
      <c r="D19" s="21" t="s">
        <v>665</v>
      </c>
      <c r="E19" s="23">
        <v>10000</v>
      </c>
      <c r="F19" s="23"/>
      <c r="G19" s="23"/>
    </row>
    <row r="20" ht="18.75" customHeight="1" spans="1:7">
      <c r="A20" s="25"/>
      <c r="B20" s="21" t="s">
        <v>667</v>
      </c>
      <c r="C20" s="21" t="s">
        <v>640</v>
      </c>
      <c r="D20" s="21" t="s">
        <v>668</v>
      </c>
      <c r="E20" s="23">
        <v>84500</v>
      </c>
      <c r="F20" s="23"/>
      <c r="G20" s="23"/>
    </row>
    <row r="21" ht="18.75" customHeight="1" spans="1:7">
      <c r="A21" s="26" t="s">
        <v>56</v>
      </c>
      <c r="B21" s="27" t="s">
        <v>669</v>
      </c>
      <c r="C21" s="27"/>
      <c r="D21" s="28"/>
      <c r="E21" s="23">
        <v>1450000</v>
      </c>
      <c r="F21" s="23"/>
      <c r="G21" s="23"/>
    </row>
  </sheetData>
  <mergeCells count="11">
    <mergeCell ref="A2:G2"/>
    <mergeCell ref="A3:D3"/>
    <mergeCell ref="E4:G4"/>
    <mergeCell ref="A21:D2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0"/>
      <c r="O1" s="70"/>
      <c r="P1" s="70"/>
      <c r="Q1" s="70"/>
      <c r="R1" s="70"/>
      <c r="S1" s="38" t="s">
        <v>53</v>
      </c>
    </row>
    <row r="2" ht="57.75" customHeight="1" spans="1:19">
      <c r="A2" s="129" t="str">
        <f>"2025"&amp;"年部门收入预算表"</f>
        <v>2025年部门收入预算表</v>
      </c>
      <c r="B2" s="184"/>
      <c r="C2" s="184"/>
      <c r="D2" s="184"/>
      <c r="E2" s="184"/>
      <c r="F2" s="184"/>
      <c r="G2" s="184"/>
      <c r="H2" s="184"/>
      <c r="I2" s="184"/>
      <c r="J2" s="184"/>
      <c r="K2" s="184"/>
      <c r="L2" s="184"/>
      <c r="M2" s="184"/>
      <c r="N2" s="184"/>
      <c r="O2" s="201"/>
      <c r="P2" s="201"/>
      <c r="Q2" s="201"/>
      <c r="R2" s="201"/>
      <c r="S2" s="201"/>
    </row>
    <row r="3" ht="18.75" customHeight="1" spans="1:19">
      <c r="A3" s="41" t="str">
        <f>"单位名称："&amp;"全部"</f>
        <v>单位名称：全部</v>
      </c>
      <c r="B3" s="96"/>
      <c r="C3" s="96"/>
      <c r="D3" s="96"/>
      <c r="E3" s="96"/>
      <c r="F3" s="96"/>
      <c r="G3" s="96"/>
      <c r="H3" s="96"/>
      <c r="I3" s="96"/>
      <c r="J3" s="74"/>
      <c r="K3" s="96"/>
      <c r="L3" s="96"/>
      <c r="M3" s="96"/>
      <c r="N3" s="96"/>
      <c r="O3" s="74"/>
      <c r="P3" s="74"/>
      <c r="Q3" s="74"/>
      <c r="R3" s="74"/>
      <c r="S3" s="38" t="s">
        <v>1</v>
      </c>
    </row>
    <row r="4" ht="18.75" customHeight="1" spans="1:19">
      <c r="A4" s="185" t="s">
        <v>54</v>
      </c>
      <c r="B4" s="186" t="s">
        <v>55</v>
      </c>
      <c r="C4" s="186" t="s">
        <v>56</v>
      </c>
      <c r="D4" s="187" t="s">
        <v>57</v>
      </c>
      <c r="E4" s="188"/>
      <c r="F4" s="188"/>
      <c r="G4" s="188"/>
      <c r="H4" s="188"/>
      <c r="I4" s="188"/>
      <c r="J4" s="202"/>
      <c r="K4" s="188"/>
      <c r="L4" s="188"/>
      <c r="M4" s="188"/>
      <c r="N4" s="203"/>
      <c r="O4" s="187" t="s">
        <v>46</v>
      </c>
      <c r="P4" s="187"/>
      <c r="Q4" s="187"/>
      <c r="R4" s="187"/>
      <c r="S4" s="206"/>
    </row>
    <row r="5" ht="18.75" customHeight="1" spans="1:19">
      <c r="A5" s="189"/>
      <c r="B5" s="190"/>
      <c r="C5" s="190"/>
      <c r="D5" s="191" t="s">
        <v>58</v>
      </c>
      <c r="E5" s="191" t="s">
        <v>59</v>
      </c>
      <c r="F5" s="191" t="s">
        <v>60</v>
      </c>
      <c r="G5" s="191" t="s">
        <v>61</v>
      </c>
      <c r="H5" s="191" t="s">
        <v>62</v>
      </c>
      <c r="I5" s="204" t="s">
        <v>63</v>
      </c>
      <c r="J5" s="204"/>
      <c r="K5" s="204"/>
      <c r="L5" s="204"/>
      <c r="M5" s="204"/>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5"/>
      <c r="P6" s="205"/>
      <c r="Q6" s="205"/>
      <c r="R6" s="205"/>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17656913.98</v>
      </c>
      <c r="D8" s="23">
        <v>17200487.92</v>
      </c>
      <c r="E8" s="23">
        <v>17135487.92</v>
      </c>
      <c r="F8" s="23"/>
      <c r="G8" s="23"/>
      <c r="H8" s="23"/>
      <c r="I8" s="23">
        <v>65000</v>
      </c>
      <c r="J8" s="23"/>
      <c r="K8" s="23"/>
      <c r="L8" s="23">
        <v>35000</v>
      </c>
      <c r="M8" s="23"/>
      <c r="N8" s="23">
        <v>30000</v>
      </c>
      <c r="O8" s="23">
        <v>456426.06</v>
      </c>
      <c r="P8" s="23"/>
      <c r="Q8" s="23"/>
      <c r="R8" s="23"/>
      <c r="S8" s="23">
        <v>456426.06</v>
      </c>
    </row>
    <row r="9" ht="18.75" customHeight="1" spans="1:19">
      <c r="A9" s="100" t="s">
        <v>72</v>
      </c>
      <c r="B9" s="197" t="s">
        <v>71</v>
      </c>
      <c r="C9" s="23">
        <v>17656913.98</v>
      </c>
      <c r="D9" s="23">
        <v>17200487.92</v>
      </c>
      <c r="E9" s="23">
        <v>17135487.92</v>
      </c>
      <c r="F9" s="23"/>
      <c r="G9" s="23"/>
      <c r="H9" s="23"/>
      <c r="I9" s="23">
        <v>65000</v>
      </c>
      <c r="J9" s="23"/>
      <c r="K9" s="23"/>
      <c r="L9" s="23">
        <v>35000</v>
      </c>
      <c r="M9" s="23"/>
      <c r="N9" s="23">
        <v>30000</v>
      </c>
      <c r="O9" s="23">
        <v>456426.06</v>
      </c>
      <c r="P9" s="23"/>
      <c r="Q9" s="23"/>
      <c r="R9" s="23"/>
      <c r="S9" s="23">
        <v>456426.06</v>
      </c>
    </row>
    <row r="10" ht="18.75" customHeight="1" spans="1:19">
      <c r="A10" s="198" t="s">
        <v>56</v>
      </c>
      <c r="B10" s="199"/>
      <c r="C10" s="23">
        <v>17656913.98</v>
      </c>
      <c r="D10" s="23">
        <v>17200487.92</v>
      </c>
      <c r="E10" s="23">
        <v>17135487.92</v>
      </c>
      <c r="F10" s="23"/>
      <c r="G10" s="23"/>
      <c r="H10" s="23"/>
      <c r="I10" s="23">
        <v>65000</v>
      </c>
      <c r="J10" s="23"/>
      <c r="K10" s="23"/>
      <c r="L10" s="23">
        <v>35000</v>
      </c>
      <c r="M10" s="23"/>
      <c r="N10" s="23">
        <v>30000</v>
      </c>
      <c r="O10" s="23">
        <v>456426.06</v>
      </c>
      <c r="P10" s="23"/>
      <c r="Q10" s="23"/>
      <c r="R10" s="23"/>
      <c r="S10" s="23">
        <v>456426.06</v>
      </c>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39" t="s">
        <v>73</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"单位名称："&amp;"全部"</f>
        <v>单位名称：全部</v>
      </c>
      <c r="B3" s="176"/>
      <c r="C3" s="63"/>
      <c r="D3" s="30"/>
      <c r="E3" s="63"/>
      <c r="F3" s="63"/>
      <c r="G3" s="63"/>
      <c r="H3" s="30"/>
      <c r="I3" s="63"/>
      <c r="J3" s="30"/>
      <c r="K3" s="63"/>
      <c r="L3" s="63"/>
      <c r="M3" s="183"/>
      <c r="N3" s="183"/>
      <c r="O3" s="39" t="s">
        <v>1</v>
      </c>
    </row>
    <row r="4" ht="18.75" customHeight="1" spans="1:15">
      <c r="A4" s="10" t="s">
        <v>74</v>
      </c>
      <c r="B4" s="10" t="s">
        <v>75</v>
      </c>
      <c r="C4" s="10" t="s">
        <v>56</v>
      </c>
      <c r="D4" s="12" t="s">
        <v>59</v>
      </c>
      <c r="E4" s="77" t="s">
        <v>76</v>
      </c>
      <c r="F4" s="139" t="s">
        <v>77</v>
      </c>
      <c r="G4" s="10" t="s">
        <v>60</v>
      </c>
      <c r="H4" s="10" t="s">
        <v>61</v>
      </c>
      <c r="I4" s="10" t="s">
        <v>78</v>
      </c>
      <c r="J4" s="12" t="s">
        <v>79</v>
      </c>
      <c r="K4" s="13"/>
      <c r="L4" s="13"/>
      <c r="M4" s="13"/>
      <c r="N4" s="13"/>
      <c r="O4" s="14"/>
    </row>
    <row r="5" ht="30" customHeight="1" spans="1:15">
      <c r="A5" s="18"/>
      <c r="B5" s="18"/>
      <c r="C5" s="18"/>
      <c r="D5" s="65" t="s">
        <v>58</v>
      </c>
      <c r="E5" s="95" t="s">
        <v>76</v>
      </c>
      <c r="F5" s="95" t="s">
        <v>77</v>
      </c>
      <c r="G5" s="18"/>
      <c r="H5" s="18"/>
      <c r="I5" s="18"/>
      <c r="J5" s="65" t="s">
        <v>58</v>
      </c>
      <c r="K5" s="46" t="s">
        <v>80</v>
      </c>
      <c r="L5" s="46" t="s">
        <v>81</v>
      </c>
      <c r="M5" s="46" t="s">
        <v>82</v>
      </c>
      <c r="N5" s="46" t="s">
        <v>83</v>
      </c>
      <c r="O5" s="46" t="s">
        <v>84</v>
      </c>
    </row>
    <row r="6" ht="18.75" customHeight="1" spans="1:15">
      <c r="A6" s="120">
        <v>1</v>
      </c>
      <c r="B6" s="120">
        <v>2</v>
      </c>
      <c r="C6" s="65">
        <v>3</v>
      </c>
      <c r="D6" s="65">
        <v>4</v>
      </c>
      <c r="E6" s="65">
        <v>5</v>
      </c>
      <c r="F6" s="65">
        <v>6</v>
      </c>
      <c r="G6" s="65">
        <v>7</v>
      </c>
      <c r="H6" s="65">
        <v>8</v>
      </c>
      <c r="I6" s="65">
        <v>9</v>
      </c>
      <c r="J6" s="65">
        <v>10</v>
      </c>
      <c r="K6" s="65">
        <v>11</v>
      </c>
      <c r="L6" s="65">
        <v>12</v>
      </c>
      <c r="M6" s="65">
        <v>13</v>
      </c>
      <c r="N6" s="65">
        <v>14</v>
      </c>
      <c r="O6" s="65">
        <v>15</v>
      </c>
    </row>
    <row r="7" ht="18.75" customHeight="1" spans="1:15">
      <c r="A7" s="133" t="s">
        <v>85</v>
      </c>
      <c r="B7" s="162" t="s">
        <v>86</v>
      </c>
      <c r="C7" s="23">
        <v>12906749.91</v>
      </c>
      <c r="D7" s="23">
        <v>12385323.85</v>
      </c>
      <c r="E7" s="23">
        <v>10935323.85</v>
      </c>
      <c r="F7" s="23">
        <v>1450000</v>
      </c>
      <c r="G7" s="23"/>
      <c r="H7" s="23"/>
      <c r="I7" s="23"/>
      <c r="J7" s="23">
        <v>521426.06</v>
      </c>
      <c r="K7" s="23"/>
      <c r="L7" s="23"/>
      <c r="M7" s="23">
        <v>491426.06</v>
      </c>
      <c r="N7" s="23"/>
      <c r="O7" s="23">
        <v>30000</v>
      </c>
    </row>
    <row r="8" ht="18.75" customHeight="1" spans="1:15">
      <c r="A8" s="177" t="s">
        <v>87</v>
      </c>
      <c r="B8" s="214" t="s">
        <v>88</v>
      </c>
      <c r="C8" s="23">
        <v>12906749.91</v>
      </c>
      <c r="D8" s="23">
        <v>12385323.85</v>
      </c>
      <c r="E8" s="23">
        <v>10935323.85</v>
      </c>
      <c r="F8" s="23">
        <v>1450000</v>
      </c>
      <c r="G8" s="23"/>
      <c r="H8" s="23"/>
      <c r="I8" s="23"/>
      <c r="J8" s="23">
        <v>521426.06</v>
      </c>
      <c r="K8" s="23"/>
      <c r="L8" s="23"/>
      <c r="M8" s="23">
        <v>491426.06</v>
      </c>
      <c r="N8" s="23"/>
      <c r="O8" s="23">
        <v>30000</v>
      </c>
    </row>
    <row r="9" ht="18.75" customHeight="1" spans="1:15">
      <c r="A9" s="179" t="s">
        <v>89</v>
      </c>
      <c r="B9" s="215" t="s">
        <v>90</v>
      </c>
      <c r="C9" s="23">
        <v>10935323.85</v>
      </c>
      <c r="D9" s="23">
        <v>10935323.85</v>
      </c>
      <c r="E9" s="23">
        <v>10935323.85</v>
      </c>
      <c r="F9" s="23"/>
      <c r="G9" s="23"/>
      <c r="H9" s="23"/>
      <c r="I9" s="23"/>
      <c r="J9" s="23"/>
      <c r="K9" s="23"/>
      <c r="L9" s="23"/>
      <c r="M9" s="23"/>
      <c r="N9" s="23"/>
      <c r="O9" s="23"/>
    </row>
    <row r="10" ht="18.75" customHeight="1" spans="1:15">
      <c r="A10" s="179" t="s">
        <v>91</v>
      </c>
      <c r="B10" s="215" t="s">
        <v>92</v>
      </c>
      <c r="C10" s="23">
        <v>950000</v>
      </c>
      <c r="D10" s="23">
        <v>950000</v>
      </c>
      <c r="E10" s="23"/>
      <c r="F10" s="23">
        <v>950000</v>
      </c>
      <c r="G10" s="23"/>
      <c r="H10" s="23"/>
      <c r="I10" s="23"/>
      <c r="J10" s="23"/>
      <c r="K10" s="23"/>
      <c r="L10" s="23"/>
      <c r="M10" s="23"/>
      <c r="N10" s="23"/>
      <c r="O10" s="23"/>
    </row>
    <row r="11" ht="18.75" customHeight="1" spans="1:15">
      <c r="A11" s="179" t="s">
        <v>93</v>
      </c>
      <c r="B11" s="215" t="s">
        <v>94</v>
      </c>
      <c r="C11" s="23">
        <v>100000</v>
      </c>
      <c r="D11" s="23">
        <v>100000</v>
      </c>
      <c r="E11" s="23"/>
      <c r="F11" s="23">
        <v>100000</v>
      </c>
      <c r="G11" s="23"/>
      <c r="H11" s="23"/>
      <c r="I11" s="23"/>
      <c r="J11" s="23"/>
      <c r="K11" s="23"/>
      <c r="L11" s="23"/>
      <c r="M11" s="23"/>
      <c r="N11" s="23"/>
      <c r="O11" s="23"/>
    </row>
    <row r="12" ht="18.75" customHeight="1" spans="1:15">
      <c r="A12" s="179" t="s">
        <v>95</v>
      </c>
      <c r="B12" s="215" t="s">
        <v>96</v>
      </c>
      <c r="C12" s="23">
        <v>250000</v>
      </c>
      <c r="D12" s="23">
        <v>250000</v>
      </c>
      <c r="E12" s="23"/>
      <c r="F12" s="23">
        <v>250000</v>
      </c>
      <c r="G12" s="23"/>
      <c r="H12" s="23"/>
      <c r="I12" s="23"/>
      <c r="J12" s="23"/>
      <c r="K12" s="23"/>
      <c r="L12" s="23"/>
      <c r="M12" s="23"/>
      <c r="N12" s="23"/>
      <c r="O12" s="23"/>
    </row>
    <row r="13" ht="18.75" customHeight="1" spans="1:15">
      <c r="A13" s="179" t="s">
        <v>97</v>
      </c>
      <c r="B13" s="215" t="s">
        <v>98</v>
      </c>
      <c r="C13" s="23">
        <v>185000</v>
      </c>
      <c r="D13" s="23">
        <v>150000</v>
      </c>
      <c r="E13" s="23"/>
      <c r="F13" s="23">
        <v>150000</v>
      </c>
      <c r="G13" s="23"/>
      <c r="H13" s="23"/>
      <c r="I13" s="23"/>
      <c r="J13" s="23">
        <v>35000</v>
      </c>
      <c r="K13" s="23"/>
      <c r="L13" s="23"/>
      <c r="M13" s="23">
        <v>35000</v>
      </c>
      <c r="N13" s="23"/>
      <c r="O13" s="23"/>
    </row>
    <row r="14" ht="18.75" customHeight="1" spans="1:15">
      <c r="A14" s="179" t="s">
        <v>99</v>
      </c>
      <c r="B14" s="215" t="s">
        <v>100</v>
      </c>
      <c r="C14" s="23">
        <v>486426.06</v>
      </c>
      <c r="D14" s="23"/>
      <c r="E14" s="23"/>
      <c r="F14" s="23"/>
      <c r="G14" s="23"/>
      <c r="H14" s="23"/>
      <c r="I14" s="23"/>
      <c r="J14" s="23">
        <v>486426.06</v>
      </c>
      <c r="K14" s="23"/>
      <c r="L14" s="23"/>
      <c r="M14" s="23">
        <v>456426.06</v>
      </c>
      <c r="N14" s="23"/>
      <c r="O14" s="23">
        <v>30000</v>
      </c>
    </row>
    <row r="15" ht="18.75" customHeight="1" spans="1:15">
      <c r="A15" s="133" t="s">
        <v>101</v>
      </c>
      <c r="B15" s="162" t="s">
        <v>102</v>
      </c>
      <c r="C15" s="23">
        <v>2502087.35</v>
      </c>
      <c r="D15" s="23">
        <v>2502087.35</v>
      </c>
      <c r="E15" s="23">
        <v>2502087.35</v>
      </c>
      <c r="F15" s="23"/>
      <c r="G15" s="23"/>
      <c r="H15" s="23"/>
      <c r="I15" s="23"/>
      <c r="J15" s="23"/>
      <c r="K15" s="23"/>
      <c r="L15" s="23"/>
      <c r="M15" s="23"/>
      <c r="N15" s="23"/>
      <c r="O15" s="23"/>
    </row>
    <row r="16" ht="18.75" customHeight="1" spans="1:15">
      <c r="A16" s="177" t="s">
        <v>103</v>
      </c>
      <c r="B16" s="214" t="s">
        <v>104</v>
      </c>
      <c r="C16" s="23">
        <v>2502087.35</v>
      </c>
      <c r="D16" s="23">
        <v>2502087.35</v>
      </c>
      <c r="E16" s="23">
        <v>2502087.35</v>
      </c>
      <c r="F16" s="23"/>
      <c r="G16" s="23"/>
      <c r="H16" s="23"/>
      <c r="I16" s="23"/>
      <c r="J16" s="23"/>
      <c r="K16" s="23"/>
      <c r="L16" s="23"/>
      <c r="M16" s="23"/>
      <c r="N16" s="23"/>
      <c r="O16" s="23"/>
    </row>
    <row r="17" ht="18.75" customHeight="1" spans="1:15">
      <c r="A17" s="179" t="s">
        <v>105</v>
      </c>
      <c r="B17" s="215" t="s">
        <v>106</v>
      </c>
      <c r="C17" s="23">
        <v>1112094</v>
      </c>
      <c r="D17" s="23">
        <v>1112094</v>
      </c>
      <c r="E17" s="23">
        <v>1112094</v>
      </c>
      <c r="F17" s="23"/>
      <c r="G17" s="23"/>
      <c r="H17" s="23"/>
      <c r="I17" s="23"/>
      <c r="J17" s="23"/>
      <c r="K17" s="23"/>
      <c r="L17" s="23"/>
      <c r="M17" s="23"/>
      <c r="N17" s="23"/>
      <c r="O17" s="23"/>
    </row>
    <row r="18" ht="18.75" customHeight="1" spans="1:15">
      <c r="A18" s="179" t="s">
        <v>107</v>
      </c>
      <c r="B18" s="215" t="s">
        <v>108</v>
      </c>
      <c r="C18" s="23">
        <v>1389993.35</v>
      </c>
      <c r="D18" s="23">
        <v>1389993.35</v>
      </c>
      <c r="E18" s="23">
        <v>1389993.35</v>
      </c>
      <c r="F18" s="23"/>
      <c r="G18" s="23"/>
      <c r="H18" s="23"/>
      <c r="I18" s="23"/>
      <c r="J18" s="23"/>
      <c r="K18" s="23"/>
      <c r="L18" s="23"/>
      <c r="M18" s="23"/>
      <c r="N18" s="23"/>
      <c r="O18" s="23"/>
    </row>
    <row r="19" ht="18.75" customHeight="1" spans="1:15">
      <c r="A19" s="133" t="s">
        <v>109</v>
      </c>
      <c r="B19" s="162" t="s">
        <v>110</v>
      </c>
      <c r="C19" s="23">
        <v>1021924.22</v>
      </c>
      <c r="D19" s="23">
        <v>1021924.22</v>
      </c>
      <c r="E19" s="23">
        <v>1021924.22</v>
      </c>
      <c r="F19" s="23"/>
      <c r="G19" s="23"/>
      <c r="H19" s="23"/>
      <c r="I19" s="23"/>
      <c r="J19" s="23"/>
      <c r="K19" s="23"/>
      <c r="L19" s="23"/>
      <c r="M19" s="23"/>
      <c r="N19" s="23"/>
      <c r="O19" s="23"/>
    </row>
    <row r="20" ht="18.75" customHeight="1" spans="1:15">
      <c r="A20" s="177" t="s">
        <v>111</v>
      </c>
      <c r="B20" s="214" t="s">
        <v>112</v>
      </c>
      <c r="C20" s="23">
        <v>1021924.22</v>
      </c>
      <c r="D20" s="23">
        <v>1021924.22</v>
      </c>
      <c r="E20" s="23">
        <v>1021924.22</v>
      </c>
      <c r="F20" s="23"/>
      <c r="G20" s="23"/>
      <c r="H20" s="23"/>
      <c r="I20" s="23"/>
      <c r="J20" s="23"/>
      <c r="K20" s="23"/>
      <c r="L20" s="23"/>
      <c r="M20" s="23"/>
      <c r="N20" s="23"/>
      <c r="O20" s="23"/>
    </row>
    <row r="21" ht="18.75" customHeight="1" spans="1:15">
      <c r="A21" s="179" t="s">
        <v>113</v>
      </c>
      <c r="B21" s="215" t="s">
        <v>114</v>
      </c>
      <c r="C21" s="23">
        <v>606647.67</v>
      </c>
      <c r="D21" s="23">
        <v>606647.67</v>
      </c>
      <c r="E21" s="23">
        <v>606647.67</v>
      </c>
      <c r="F21" s="23"/>
      <c r="G21" s="23"/>
      <c r="H21" s="23"/>
      <c r="I21" s="23"/>
      <c r="J21" s="23"/>
      <c r="K21" s="23"/>
      <c r="L21" s="23"/>
      <c r="M21" s="23"/>
      <c r="N21" s="23"/>
      <c r="O21" s="23"/>
    </row>
    <row r="22" ht="18.75" customHeight="1" spans="1:15">
      <c r="A22" s="179" t="s">
        <v>115</v>
      </c>
      <c r="B22" s="215" t="s">
        <v>116</v>
      </c>
      <c r="C22" s="23">
        <v>10161.88</v>
      </c>
      <c r="D22" s="23">
        <v>10161.88</v>
      </c>
      <c r="E22" s="23">
        <v>10161.88</v>
      </c>
      <c r="F22" s="23"/>
      <c r="G22" s="23"/>
      <c r="H22" s="23"/>
      <c r="I22" s="23"/>
      <c r="J22" s="23"/>
      <c r="K22" s="23"/>
      <c r="L22" s="23"/>
      <c r="M22" s="23"/>
      <c r="N22" s="23"/>
      <c r="O22" s="23"/>
    </row>
    <row r="23" ht="18.75" customHeight="1" spans="1:15">
      <c r="A23" s="179" t="s">
        <v>117</v>
      </c>
      <c r="B23" s="215" t="s">
        <v>118</v>
      </c>
      <c r="C23" s="23">
        <v>357643.75</v>
      </c>
      <c r="D23" s="23">
        <v>357643.75</v>
      </c>
      <c r="E23" s="23">
        <v>357643.75</v>
      </c>
      <c r="F23" s="23"/>
      <c r="G23" s="23"/>
      <c r="H23" s="23"/>
      <c r="I23" s="23"/>
      <c r="J23" s="23"/>
      <c r="K23" s="23"/>
      <c r="L23" s="23"/>
      <c r="M23" s="23"/>
      <c r="N23" s="23"/>
      <c r="O23" s="23"/>
    </row>
    <row r="24" ht="18.75" customHeight="1" spans="1:15">
      <c r="A24" s="179" t="s">
        <v>119</v>
      </c>
      <c r="B24" s="215" t="s">
        <v>120</v>
      </c>
      <c r="C24" s="23">
        <v>47470.92</v>
      </c>
      <c r="D24" s="23">
        <v>47470.92</v>
      </c>
      <c r="E24" s="23">
        <v>47470.92</v>
      </c>
      <c r="F24" s="23"/>
      <c r="G24" s="23"/>
      <c r="H24" s="23"/>
      <c r="I24" s="23"/>
      <c r="J24" s="23"/>
      <c r="K24" s="23"/>
      <c r="L24" s="23"/>
      <c r="M24" s="23"/>
      <c r="N24" s="23"/>
      <c r="O24" s="23"/>
    </row>
    <row r="25" ht="18.75" customHeight="1" spans="1:15">
      <c r="A25" s="133" t="s">
        <v>121</v>
      </c>
      <c r="B25" s="162" t="s">
        <v>122</v>
      </c>
      <c r="C25" s="23">
        <v>1226152.5</v>
      </c>
      <c r="D25" s="23">
        <v>1226152.5</v>
      </c>
      <c r="E25" s="23">
        <v>1226152.5</v>
      </c>
      <c r="F25" s="23"/>
      <c r="G25" s="23"/>
      <c r="H25" s="23"/>
      <c r="I25" s="23"/>
      <c r="J25" s="23"/>
      <c r="K25" s="23"/>
      <c r="L25" s="23"/>
      <c r="M25" s="23"/>
      <c r="N25" s="23"/>
      <c r="O25" s="23"/>
    </row>
    <row r="26" ht="18.75" customHeight="1" spans="1:15">
      <c r="A26" s="177" t="s">
        <v>123</v>
      </c>
      <c r="B26" s="214" t="s">
        <v>124</v>
      </c>
      <c r="C26" s="23">
        <v>1226152.5</v>
      </c>
      <c r="D26" s="23">
        <v>1226152.5</v>
      </c>
      <c r="E26" s="23">
        <v>1226152.5</v>
      </c>
      <c r="F26" s="23"/>
      <c r="G26" s="23"/>
      <c r="H26" s="23"/>
      <c r="I26" s="23"/>
      <c r="J26" s="23"/>
      <c r="K26" s="23"/>
      <c r="L26" s="23"/>
      <c r="M26" s="23"/>
      <c r="N26" s="23"/>
      <c r="O26" s="23"/>
    </row>
    <row r="27" ht="18.75" customHeight="1" spans="1:15">
      <c r="A27" s="179" t="s">
        <v>125</v>
      </c>
      <c r="B27" s="215" t="s">
        <v>126</v>
      </c>
      <c r="C27" s="23">
        <v>1226152.5</v>
      </c>
      <c r="D27" s="23">
        <v>1226152.5</v>
      </c>
      <c r="E27" s="23">
        <v>1226152.5</v>
      </c>
      <c r="F27" s="23"/>
      <c r="G27" s="23"/>
      <c r="H27" s="23"/>
      <c r="I27" s="23"/>
      <c r="J27" s="23"/>
      <c r="K27" s="23"/>
      <c r="L27" s="23"/>
      <c r="M27" s="23"/>
      <c r="N27" s="23"/>
      <c r="O27" s="23"/>
    </row>
    <row r="28" ht="18.75" customHeight="1" spans="1:15">
      <c r="A28" s="181" t="s">
        <v>127</v>
      </c>
      <c r="B28" s="182" t="s">
        <v>127</v>
      </c>
      <c r="C28" s="23">
        <v>17656913.98</v>
      </c>
      <c r="D28" s="23">
        <v>17135487.92</v>
      </c>
      <c r="E28" s="23">
        <v>15685487.92</v>
      </c>
      <c r="F28" s="23">
        <v>1450000</v>
      </c>
      <c r="G28" s="23"/>
      <c r="H28" s="23"/>
      <c r="I28" s="23"/>
      <c r="J28" s="23">
        <v>521426.06</v>
      </c>
      <c r="K28" s="23"/>
      <c r="L28" s="23"/>
      <c r="M28" s="23">
        <v>491426.06</v>
      </c>
      <c r="N28" s="23"/>
      <c r="O28" s="23">
        <v>30000</v>
      </c>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1"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128</v>
      </c>
    </row>
    <row r="2" ht="36" customHeight="1" spans="1:4">
      <c r="A2" s="5" t="str">
        <f>"2025"&amp;"年部门财政拨款收支预算总表"</f>
        <v>2025年部门财政拨款收支预算总表</v>
      </c>
      <c r="B2" s="160"/>
      <c r="C2" s="160"/>
      <c r="D2" s="160"/>
    </row>
    <row r="3" ht="18.75" customHeight="1" spans="1:4">
      <c r="A3" s="7" t="str">
        <f>"单位名称："&amp;"全部"</f>
        <v>单位名称：全部</v>
      </c>
      <c r="B3" s="161"/>
      <c r="C3" s="161"/>
      <c r="D3" s="39" t="s">
        <v>1</v>
      </c>
    </row>
    <row r="4" ht="18.75" customHeight="1" spans="1:4">
      <c r="A4" s="12" t="s">
        <v>2</v>
      </c>
      <c r="B4" s="14"/>
      <c r="C4" s="12" t="s">
        <v>3</v>
      </c>
      <c r="D4" s="14"/>
    </row>
    <row r="5" ht="18.75" customHeight="1" spans="1:4">
      <c r="A5" s="31" t="s">
        <v>4</v>
      </c>
      <c r="B5" s="110" t="str">
        <f>"2025"&amp;"年预算数"</f>
        <v>2025年预算数</v>
      </c>
      <c r="C5" s="31" t="s">
        <v>129</v>
      </c>
      <c r="D5" s="110" t="str">
        <f>"2025"&amp;"年预算数"</f>
        <v>2025年预算数</v>
      </c>
    </row>
    <row r="6" ht="18.75" customHeight="1" spans="1:4">
      <c r="A6" s="33"/>
      <c r="B6" s="18"/>
      <c r="C6" s="33"/>
      <c r="D6" s="18"/>
    </row>
    <row r="7" ht="18.75" customHeight="1" spans="1:4">
      <c r="A7" s="162" t="s">
        <v>130</v>
      </c>
      <c r="B7" s="23">
        <v>17135487.92</v>
      </c>
      <c r="C7" s="22" t="s">
        <v>131</v>
      </c>
      <c r="D7" s="23">
        <v>17135487.92</v>
      </c>
    </row>
    <row r="8" ht="18.75" customHeight="1" spans="1:4">
      <c r="A8" s="163" t="s">
        <v>132</v>
      </c>
      <c r="B8" s="23">
        <v>17135487.92</v>
      </c>
      <c r="C8" s="22" t="s">
        <v>133</v>
      </c>
      <c r="D8" s="23">
        <v>12385323.85</v>
      </c>
    </row>
    <row r="9" ht="18.75" customHeight="1" spans="1:4">
      <c r="A9" s="163" t="s">
        <v>134</v>
      </c>
      <c r="B9" s="23"/>
      <c r="C9" s="22" t="s">
        <v>135</v>
      </c>
      <c r="D9" s="23"/>
    </row>
    <row r="10" ht="18.75" customHeight="1" spans="1:4">
      <c r="A10" s="163" t="s">
        <v>136</v>
      </c>
      <c r="B10" s="23"/>
      <c r="C10" s="22" t="s">
        <v>137</v>
      </c>
      <c r="D10" s="23"/>
    </row>
    <row r="11" ht="18.75" customHeight="1" spans="1:4">
      <c r="A11" s="164" t="s">
        <v>138</v>
      </c>
      <c r="B11" s="23"/>
      <c r="C11" s="165" t="s">
        <v>139</v>
      </c>
      <c r="D11" s="23"/>
    </row>
    <row r="12" ht="18.75" customHeight="1" spans="1:4">
      <c r="A12" s="166" t="s">
        <v>132</v>
      </c>
      <c r="B12" s="23"/>
      <c r="C12" s="167" t="s">
        <v>140</v>
      </c>
      <c r="D12" s="23"/>
    </row>
    <row r="13" ht="18.75" customHeight="1" spans="1:4">
      <c r="A13" s="166" t="s">
        <v>134</v>
      </c>
      <c r="B13" s="23"/>
      <c r="C13" s="167" t="s">
        <v>141</v>
      </c>
      <c r="D13" s="23"/>
    </row>
    <row r="14" ht="18.75" customHeight="1" spans="1:4">
      <c r="A14" s="166" t="s">
        <v>136</v>
      </c>
      <c r="B14" s="23"/>
      <c r="C14" s="167" t="s">
        <v>142</v>
      </c>
      <c r="D14" s="23"/>
    </row>
    <row r="15" ht="18.75" customHeight="1" spans="1:4">
      <c r="A15" s="166" t="s">
        <v>26</v>
      </c>
      <c r="B15" s="23"/>
      <c r="C15" s="167" t="s">
        <v>143</v>
      </c>
      <c r="D15" s="23">
        <v>2502087.35</v>
      </c>
    </row>
    <row r="16" ht="18.75" customHeight="1" spans="1:4">
      <c r="A16" s="166" t="s">
        <v>26</v>
      </c>
      <c r="B16" s="23" t="s">
        <v>26</v>
      </c>
      <c r="C16" s="167" t="s">
        <v>144</v>
      </c>
      <c r="D16" s="23">
        <v>1021924.22</v>
      </c>
    </row>
    <row r="17" ht="18.75" customHeight="1" spans="1:4">
      <c r="A17" s="168" t="s">
        <v>26</v>
      </c>
      <c r="B17" s="23" t="s">
        <v>26</v>
      </c>
      <c r="C17" s="167" t="s">
        <v>145</v>
      </c>
      <c r="D17" s="23"/>
    </row>
    <row r="18" ht="18.75" customHeight="1" spans="1:4">
      <c r="A18" s="168" t="s">
        <v>26</v>
      </c>
      <c r="B18" s="23" t="s">
        <v>26</v>
      </c>
      <c r="C18" s="167" t="s">
        <v>146</v>
      </c>
      <c r="D18" s="23"/>
    </row>
    <row r="19" ht="18.75" customHeight="1" spans="1:4">
      <c r="A19" s="169" t="s">
        <v>26</v>
      </c>
      <c r="B19" s="23" t="s">
        <v>26</v>
      </c>
      <c r="C19" s="167" t="s">
        <v>147</v>
      </c>
      <c r="D19" s="23"/>
    </row>
    <row r="20" ht="18.75" customHeight="1" spans="1:4">
      <c r="A20" s="169" t="s">
        <v>26</v>
      </c>
      <c r="B20" s="23" t="s">
        <v>26</v>
      </c>
      <c r="C20" s="167" t="s">
        <v>148</v>
      </c>
      <c r="D20" s="23"/>
    </row>
    <row r="21" ht="18.75" customHeight="1" spans="1:4">
      <c r="A21" s="169" t="s">
        <v>26</v>
      </c>
      <c r="B21" s="23" t="s">
        <v>26</v>
      </c>
      <c r="C21" s="167" t="s">
        <v>149</v>
      </c>
      <c r="D21" s="23"/>
    </row>
    <row r="22" ht="18.75" customHeight="1" spans="1:4">
      <c r="A22" s="169" t="s">
        <v>26</v>
      </c>
      <c r="B22" s="23" t="s">
        <v>26</v>
      </c>
      <c r="C22" s="167" t="s">
        <v>150</v>
      </c>
      <c r="D22" s="23"/>
    </row>
    <row r="23" ht="18.75" customHeight="1" spans="1:4">
      <c r="A23" s="169" t="s">
        <v>26</v>
      </c>
      <c r="B23" s="23" t="s">
        <v>26</v>
      </c>
      <c r="C23" s="167" t="s">
        <v>151</v>
      </c>
      <c r="D23" s="23"/>
    </row>
    <row r="24" ht="18.75" customHeight="1" spans="1:4">
      <c r="A24" s="169" t="s">
        <v>26</v>
      </c>
      <c r="B24" s="23" t="s">
        <v>26</v>
      </c>
      <c r="C24" s="167" t="s">
        <v>152</v>
      </c>
      <c r="D24" s="23"/>
    </row>
    <row r="25" ht="18.75" customHeight="1" spans="1:4">
      <c r="A25" s="169" t="s">
        <v>26</v>
      </c>
      <c r="B25" s="23" t="s">
        <v>26</v>
      </c>
      <c r="C25" s="167" t="s">
        <v>153</v>
      </c>
      <c r="D25" s="23"/>
    </row>
    <row r="26" ht="18.75" customHeight="1" spans="1:4">
      <c r="A26" s="169" t="s">
        <v>26</v>
      </c>
      <c r="B26" s="23" t="s">
        <v>26</v>
      </c>
      <c r="C26" s="167" t="s">
        <v>154</v>
      </c>
      <c r="D26" s="23">
        <v>1226152.5</v>
      </c>
    </row>
    <row r="27" ht="18.75" customHeight="1" spans="1:4">
      <c r="A27" s="169" t="s">
        <v>26</v>
      </c>
      <c r="B27" s="23" t="s">
        <v>26</v>
      </c>
      <c r="C27" s="167" t="s">
        <v>155</v>
      </c>
      <c r="D27" s="23"/>
    </row>
    <row r="28" ht="18.75" customHeight="1" spans="1:4">
      <c r="A28" s="169" t="s">
        <v>26</v>
      </c>
      <c r="B28" s="23" t="s">
        <v>26</v>
      </c>
      <c r="C28" s="167" t="s">
        <v>156</v>
      </c>
      <c r="D28" s="23"/>
    </row>
    <row r="29" ht="18.75" customHeight="1" spans="1:4">
      <c r="A29" s="169" t="s">
        <v>26</v>
      </c>
      <c r="B29" s="23" t="s">
        <v>26</v>
      </c>
      <c r="C29" s="167" t="s">
        <v>157</v>
      </c>
      <c r="D29" s="23"/>
    </row>
    <row r="30" ht="18.75" customHeight="1" spans="1:4">
      <c r="A30" s="169" t="s">
        <v>26</v>
      </c>
      <c r="B30" s="23" t="s">
        <v>26</v>
      </c>
      <c r="C30" s="167" t="s">
        <v>158</v>
      </c>
      <c r="D30" s="23"/>
    </row>
    <row r="31" ht="18.75" customHeight="1" spans="1:4">
      <c r="A31" s="170" t="s">
        <v>26</v>
      </c>
      <c r="B31" s="23" t="s">
        <v>26</v>
      </c>
      <c r="C31" s="167" t="s">
        <v>159</v>
      </c>
      <c r="D31" s="23"/>
    </row>
    <row r="32" ht="18.75" customHeight="1" spans="1:4">
      <c r="A32" s="170" t="s">
        <v>26</v>
      </c>
      <c r="B32" s="23" t="s">
        <v>26</v>
      </c>
      <c r="C32" s="167" t="s">
        <v>160</v>
      </c>
      <c r="D32" s="23"/>
    </row>
    <row r="33" ht="18.75" customHeight="1" spans="1:4">
      <c r="A33" s="170" t="s">
        <v>26</v>
      </c>
      <c r="B33" s="23" t="s">
        <v>26</v>
      </c>
      <c r="C33" s="167" t="s">
        <v>161</v>
      </c>
      <c r="D33" s="23"/>
    </row>
    <row r="34" ht="18.75" customHeight="1" spans="1:4">
      <c r="A34" s="170"/>
      <c r="B34" s="23"/>
      <c r="C34" s="167" t="s">
        <v>162</v>
      </c>
      <c r="D34" s="23"/>
    </row>
    <row r="35" ht="18.75" customHeight="1" spans="1:4">
      <c r="A35" s="170" t="s">
        <v>26</v>
      </c>
      <c r="B35" s="23" t="s">
        <v>26</v>
      </c>
      <c r="C35" s="167" t="s">
        <v>163</v>
      </c>
      <c r="D35" s="23"/>
    </row>
    <row r="36" ht="18.75" customHeight="1" spans="1:4">
      <c r="A36" s="55" t="s">
        <v>164</v>
      </c>
      <c r="B36" s="171">
        <v>17135487.92</v>
      </c>
      <c r="C36" s="172" t="s">
        <v>52</v>
      </c>
      <c r="D36" s="171">
        <v>17135487.92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8"/>
      <c r="G1" s="39" t="s">
        <v>165</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"单位名称："&amp;"全部"</f>
        <v>单位名称：全部</v>
      </c>
      <c r="B3" s="29"/>
      <c r="C3" s="30"/>
      <c r="D3" s="30"/>
      <c r="E3" s="30"/>
      <c r="F3" s="105"/>
      <c r="G3" s="39" t="s">
        <v>1</v>
      </c>
    </row>
    <row r="4" ht="20.25" customHeight="1" spans="1:7">
      <c r="A4" s="154" t="s">
        <v>166</v>
      </c>
      <c r="B4" s="155"/>
      <c r="C4" s="110" t="s">
        <v>56</v>
      </c>
      <c r="D4" s="131" t="s">
        <v>76</v>
      </c>
      <c r="E4" s="13"/>
      <c r="F4" s="14"/>
      <c r="G4" s="124" t="s">
        <v>77</v>
      </c>
    </row>
    <row r="5" ht="20.25" customHeight="1" spans="1:7">
      <c r="A5" s="156" t="s">
        <v>74</v>
      </c>
      <c r="B5" s="156" t="s">
        <v>75</v>
      </c>
      <c r="C5" s="33"/>
      <c r="D5" s="65" t="s">
        <v>58</v>
      </c>
      <c r="E5" s="65" t="s">
        <v>167</v>
      </c>
      <c r="F5" s="65" t="s">
        <v>168</v>
      </c>
      <c r="G5" s="97"/>
    </row>
    <row r="6" ht="19.5" customHeight="1" spans="1:7">
      <c r="A6" s="156" t="s">
        <v>169</v>
      </c>
      <c r="B6" s="156" t="s">
        <v>170</v>
      </c>
      <c r="C6" s="156" t="s">
        <v>171</v>
      </c>
      <c r="D6" s="65">
        <v>4</v>
      </c>
      <c r="E6" s="157" t="s">
        <v>172</v>
      </c>
      <c r="F6" s="157" t="s">
        <v>173</v>
      </c>
      <c r="G6" s="156" t="s">
        <v>174</v>
      </c>
    </row>
    <row r="7" ht="18" customHeight="1" spans="1:7">
      <c r="A7" s="34" t="s">
        <v>85</v>
      </c>
      <c r="B7" s="34" t="s">
        <v>86</v>
      </c>
      <c r="C7" s="23">
        <v>12385323.85</v>
      </c>
      <c r="D7" s="23">
        <v>10935323.85</v>
      </c>
      <c r="E7" s="23">
        <v>9621836.87</v>
      </c>
      <c r="F7" s="23">
        <v>1313486.98</v>
      </c>
      <c r="G7" s="23">
        <v>1450000</v>
      </c>
    </row>
    <row r="8" ht="18" customHeight="1" spans="1:7">
      <c r="A8" s="66" t="s">
        <v>87</v>
      </c>
      <c r="B8" s="66" t="s">
        <v>88</v>
      </c>
      <c r="C8" s="23">
        <v>12385323.85</v>
      </c>
      <c r="D8" s="23">
        <v>10935323.85</v>
      </c>
      <c r="E8" s="23">
        <v>9621836.87</v>
      </c>
      <c r="F8" s="23">
        <v>1313486.98</v>
      </c>
      <c r="G8" s="23">
        <v>1450000</v>
      </c>
    </row>
    <row r="9" ht="18" customHeight="1" spans="1:7">
      <c r="A9" s="67" t="s">
        <v>89</v>
      </c>
      <c r="B9" s="67" t="s">
        <v>90</v>
      </c>
      <c r="C9" s="23">
        <v>10935323.85</v>
      </c>
      <c r="D9" s="23">
        <v>10935323.85</v>
      </c>
      <c r="E9" s="23">
        <v>9621836.87</v>
      </c>
      <c r="F9" s="23">
        <v>1313486.98</v>
      </c>
      <c r="G9" s="23"/>
    </row>
    <row r="10" ht="18" customHeight="1" spans="1:7">
      <c r="A10" s="67" t="s">
        <v>91</v>
      </c>
      <c r="B10" s="67" t="s">
        <v>92</v>
      </c>
      <c r="C10" s="23">
        <v>950000</v>
      </c>
      <c r="D10" s="23"/>
      <c r="E10" s="23"/>
      <c r="F10" s="23"/>
      <c r="G10" s="23">
        <v>950000</v>
      </c>
    </row>
    <row r="11" ht="18" customHeight="1" spans="1:7">
      <c r="A11" s="67" t="s">
        <v>93</v>
      </c>
      <c r="B11" s="67" t="s">
        <v>94</v>
      </c>
      <c r="C11" s="23">
        <v>100000</v>
      </c>
      <c r="D11" s="23"/>
      <c r="E11" s="23"/>
      <c r="F11" s="23"/>
      <c r="G11" s="23">
        <v>100000</v>
      </c>
    </row>
    <row r="12" ht="18" customHeight="1" spans="1:7">
      <c r="A12" s="67" t="s">
        <v>95</v>
      </c>
      <c r="B12" s="67" t="s">
        <v>96</v>
      </c>
      <c r="C12" s="23">
        <v>250000</v>
      </c>
      <c r="D12" s="23"/>
      <c r="E12" s="23"/>
      <c r="F12" s="23"/>
      <c r="G12" s="23">
        <v>250000</v>
      </c>
    </row>
    <row r="13" ht="18" customHeight="1" spans="1:7">
      <c r="A13" s="67" t="s">
        <v>97</v>
      </c>
      <c r="B13" s="67" t="s">
        <v>98</v>
      </c>
      <c r="C13" s="23">
        <v>150000</v>
      </c>
      <c r="D13" s="23"/>
      <c r="E13" s="23"/>
      <c r="F13" s="23"/>
      <c r="G13" s="23">
        <v>150000</v>
      </c>
    </row>
    <row r="14" ht="18" customHeight="1" spans="1:7">
      <c r="A14" s="34" t="s">
        <v>101</v>
      </c>
      <c r="B14" s="34" t="s">
        <v>102</v>
      </c>
      <c r="C14" s="23">
        <v>2502087.35</v>
      </c>
      <c r="D14" s="23">
        <v>2502087.35</v>
      </c>
      <c r="E14" s="23">
        <v>2472687.35</v>
      </c>
      <c r="F14" s="23">
        <v>29400</v>
      </c>
      <c r="G14" s="23"/>
    </row>
    <row r="15" ht="18" customHeight="1" spans="1:7">
      <c r="A15" s="66" t="s">
        <v>103</v>
      </c>
      <c r="B15" s="66" t="s">
        <v>104</v>
      </c>
      <c r="C15" s="23">
        <v>2502087.35</v>
      </c>
      <c r="D15" s="23">
        <v>2502087.35</v>
      </c>
      <c r="E15" s="23">
        <v>2472687.35</v>
      </c>
      <c r="F15" s="23">
        <v>29400</v>
      </c>
      <c r="G15" s="23"/>
    </row>
    <row r="16" ht="18" customHeight="1" spans="1:7">
      <c r="A16" s="67" t="s">
        <v>105</v>
      </c>
      <c r="B16" s="67" t="s">
        <v>106</v>
      </c>
      <c r="C16" s="23">
        <v>1112094</v>
      </c>
      <c r="D16" s="23">
        <v>1112094</v>
      </c>
      <c r="E16" s="23">
        <v>1082694</v>
      </c>
      <c r="F16" s="23">
        <v>29400</v>
      </c>
      <c r="G16" s="23"/>
    </row>
    <row r="17" ht="18" customHeight="1" spans="1:7">
      <c r="A17" s="67" t="s">
        <v>107</v>
      </c>
      <c r="B17" s="67" t="s">
        <v>108</v>
      </c>
      <c r="C17" s="23">
        <v>1389993.35</v>
      </c>
      <c r="D17" s="23">
        <v>1389993.35</v>
      </c>
      <c r="E17" s="23">
        <v>1389993.35</v>
      </c>
      <c r="F17" s="23"/>
      <c r="G17" s="23"/>
    </row>
    <row r="18" ht="18" customHeight="1" spans="1:7">
      <c r="A18" s="34" t="s">
        <v>109</v>
      </c>
      <c r="B18" s="34" t="s">
        <v>110</v>
      </c>
      <c r="C18" s="23">
        <v>1021924.22</v>
      </c>
      <c r="D18" s="23">
        <v>1021924.22</v>
      </c>
      <c r="E18" s="23">
        <v>1021924.22</v>
      </c>
      <c r="F18" s="23"/>
      <c r="G18" s="23"/>
    </row>
    <row r="19" ht="18" customHeight="1" spans="1:7">
      <c r="A19" s="66" t="s">
        <v>111</v>
      </c>
      <c r="B19" s="66" t="s">
        <v>112</v>
      </c>
      <c r="C19" s="23">
        <v>1021924.22</v>
      </c>
      <c r="D19" s="23">
        <v>1021924.22</v>
      </c>
      <c r="E19" s="23">
        <v>1021924.22</v>
      </c>
      <c r="F19" s="23"/>
      <c r="G19" s="23"/>
    </row>
    <row r="20" ht="18" customHeight="1" spans="1:7">
      <c r="A20" s="67" t="s">
        <v>113</v>
      </c>
      <c r="B20" s="67" t="s">
        <v>114</v>
      </c>
      <c r="C20" s="23">
        <v>606647.67</v>
      </c>
      <c r="D20" s="23">
        <v>606647.67</v>
      </c>
      <c r="E20" s="23">
        <v>606647.67</v>
      </c>
      <c r="F20" s="23"/>
      <c r="G20" s="23"/>
    </row>
    <row r="21" ht="18" customHeight="1" spans="1:7">
      <c r="A21" s="67" t="s">
        <v>115</v>
      </c>
      <c r="B21" s="67" t="s">
        <v>116</v>
      </c>
      <c r="C21" s="23">
        <v>10161.88</v>
      </c>
      <c r="D21" s="23">
        <v>10161.88</v>
      </c>
      <c r="E21" s="23">
        <v>10161.88</v>
      </c>
      <c r="F21" s="23"/>
      <c r="G21" s="23"/>
    </row>
    <row r="22" ht="18" customHeight="1" spans="1:7">
      <c r="A22" s="67" t="s">
        <v>117</v>
      </c>
      <c r="B22" s="67" t="s">
        <v>118</v>
      </c>
      <c r="C22" s="23">
        <v>357643.75</v>
      </c>
      <c r="D22" s="23">
        <v>357643.75</v>
      </c>
      <c r="E22" s="23">
        <v>357643.75</v>
      </c>
      <c r="F22" s="23"/>
      <c r="G22" s="23"/>
    </row>
    <row r="23" ht="18" customHeight="1" spans="1:7">
      <c r="A23" s="67" t="s">
        <v>119</v>
      </c>
      <c r="B23" s="67" t="s">
        <v>120</v>
      </c>
      <c r="C23" s="23">
        <v>47470.92</v>
      </c>
      <c r="D23" s="23">
        <v>47470.92</v>
      </c>
      <c r="E23" s="23">
        <v>47470.92</v>
      </c>
      <c r="F23" s="23"/>
      <c r="G23" s="23"/>
    </row>
    <row r="24" ht="18" customHeight="1" spans="1:7">
      <c r="A24" s="34" t="s">
        <v>121</v>
      </c>
      <c r="B24" s="34" t="s">
        <v>122</v>
      </c>
      <c r="C24" s="23">
        <v>1226152.5</v>
      </c>
      <c r="D24" s="23">
        <v>1226152.5</v>
      </c>
      <c r="E24" s="23">
        <v>1226152.5</v>
      </c>
      <c r="F24" s="23"/>
      <c r="G24" s="23"/>
    </row>
    <row r="25" ht="18" customHeight="1" spans="1:7">
      <c r="A25" s="66" t="s">
        <v>123</v>
      </c>
      <c r="B25" s="66" t="s">
        <v>124</v>
      </c>
      <c r="C25" s="23">
        <v>1226152.5</v>
      </c>
      <c r="D25" s="23">
        <v>1226152.5</v>
      </c>
      <c r="E25" s="23">
        <v>1226152.5</v>
      </c>
      <c r="F25" s="23"/>
      <c r="G25" s="23"/>
    </row>
    <row r="26" ht="18" customHeight="1" spans="1:7">
      <c r="A26" s="67" t="s">
        <v>125</v>
      </c>
      <c r="B26" s="67" t="s">
        <v>126</v>
      </c>
      <c r="C26" s="23">
        <v>1226152.5</v>
      </c>
      <c r="D26" s="23">
        <v>1226152.5</v>
      </c>
      <c r="E26" s="23">
        <v>1226152.5</v>
      </c>
      <c r="F26" s="23"/>
      <c r="G26" s="23"/>
    </row>
    <row r="27" ht="18" customHeight="1" spans="1:7">
      <c r="A27" s="158" t="s">
        <v>127</v>
      </c>
      <c r="B27" s="159" t="s">
        <v>127</v>
      </c>
      <c r="C27" s="23">
        <v>17135487.92</v>
      </c>
      <c r="D27" s="23">
        <v>15685487.92</v>
      </c>
      <c r="E27" s="23">
        <v>14342600.94</v>
      </c>
      <c r="F27" s="23">
        <v>1342886.98</v>
      </c>
      <c r="G27" s="23">
        <v>1450000</v>
      </c>
    </row>
  </sheetData>
  <mergeCells count="7">
    <mergeCell ref="A2:G2"/>
    <mergeCell ref="A3:E3"/>
    <mergeCell ref="A4:B4"/>
    <mergeCell ref="D4:F4"/>
    <mergeCell ref="A27:B27"/>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3"/>
      <c r="G1" s="90" t="s">
        <v>175</v>
      </c>
    </row>
    <row r="2" ht="39" customHeight="1" spans="1:7">
      <c r="A2" s="129" t="str">
        <f>"2025"&amp;"年“三公”经费支出预算表"</f>
        <v>2025年“三公”经费支出预算表</v>
      </c>
      <c r="B2" s="51"/>
      <c r="C2" s="51"/>
      <c r="D2" s="51"/>
      <c r="E2" s="51"/>
      <c r="F2" s="51"/>
      <c r="G2" s="51"/>
    </row>
    <row r="3" ht="18.75" customHeight="1" spans="1:7">
      <c r="A3" s="41" t="str">
        <f>"单位名称："&amp;"全部"</f>
        <v>单位名称：全部</v>
      </c>
      <c r="B3" s="141"/>
      <c r="C3" s="142"/>
      <c r="D3" s="63"/>
      <c r="E3" s="30"/>
      <c r="G3" s="90" t="s">
        <v>176</v>
      </c>
    </row>
    <row r="4" ht="18.75" customHeight="1" spans="1:7">
      <c r="A4" s="10" t="s">
        <v>177</v>
      </c>
      <c r="B4" s="10" t="s">
        <v>178</v>
      </c>
      <c r="C4" s="31" t="s">
        <v>179</v>
      </c>
      <c r="D4" s="12" t="s">
        <v>180</v>
      </c>
      <c r="E4" s="13"/>
      <c r="F4" s="14"/>
      <c r="G4" s="31" t="s">
        <v>181</v>
      </c>
    </row>
    <row r="5" ht="18.75" customHeight="1" spans="1:7">
      <c r="A5" s="17"/>
      <c r="B5" s="143"/>
      <c r="C5" s="33"/>
      <c r="D5" s="65" t="s">
        <v>58</v>
      </c>
      <c r="E5" s="65" t="s">
        <v>182</v>
      </c>
      <c r="F5" s="65" t="s">
        <v>183</v>
      </c>
      <c r="G5" s="33"/>
    </row>
    <row r="6" ht="18.75" customHeight="1" spans="1:7">
      <c r="A6" s="144">
        <v>1</v>
      </c>
      <c r="B6" s="145">
        <v>1</v>
      </c>
      <c r="C6" s="146">
        <v>2</v>
      </c>
      <c r="D6" s="147">
        <v>3</v>
      </c>
      <c r="E6" s="147">
        <v>4</v>
      </c>
      <c r="F6" s="147">
        <v>5</v>
      </c>
      <c r="G6" s="146">
        <v>6</v>
      </c>
    </row>
    <row r="7" ht="18.75" customHeight="1" spans="1:7">
      <c r="A7" s="148" t="s">
        <v>56</v>
      </c>
      <c r="B7" s="149">
        <v>225000</v>
      </c>
      <c r="C7" s="149"/>
      <c r="D7" s="149">
        <v>155000</v>
      </c>
      <c r="E7" s="149"/>
      <c r="F7" s="149">
        <v>155000</v>
      </c>
      <c r="G7" s="149">
        <v>70000</v>
      </c>
    </row>
    <row r="8" ht="18.75" customHeight="1" spans="1:7">
      <c r="A8" s="150" t="s">
        <v>184</v>
      </c>
      <c r="B8" s="149"/>
      <c r="C8" s="149"/>
      <c r="D8" s="149"/>
      <c r="E8" s="149"/>
      <c r="F8" s="149"/>
      <c r="G8" s="149"/>
    </row>
    <row r="9" ht="18.75" customHeight="1" spans="1:7">
      <c r="A9" s="150" t="s">
        <v>185</v>
      </c>
      <c r="B9" s="149">
        <v>225000</v>
      </c>
      <c r="C9" s="149"/>
      <c r="D9" s="149">
        <v>155000</v>
      </c>
      <c r="E9" s="149"/>
      <c r="F9" s="149">
        <v>155000</v>
      </c>
      <c r="G9" s="149">
        <v>70000</v>
      </c>
    </row>
    <row r="10" ht="18.75" customHeight="1" spans="1:7">
      <c r="A10" s="150" t="s">
        <v>186</v>
      </c>
      <c r="B10" s="149"/>
      <c r="C10" s="149"/>
      <c r="D10" s="149"/>
      <c r="E10" s="149"/>
      <c r="F10" s="149"/>
      <c r="G10" s="149"/>
    </row>
    <row r="11" ht="18.75" customHeight="1" spans="1:7">
      <c r="A11" s="150" t="s">
        <v>187</v>
      </c>
      <c r="B11" s="149"/>
      <c r="C11" s="149"/>
      <c r="D11" s="149"/>
      <c r="E11" s="149"/>
      <c r="F11" s="149"/>
      <c r="G11"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70"/>
      <c r="I1" s="70"/>
      <c r="J1" s="70"/>
      <c r="K1" s="70"/>
      <c r="L1" s="70"/>
      <c r="M1" s="70"/>
      <c r="N1" s="30"/>
      <c r="O1" s="30"/>
      <c r="P1" s="30"/>
      <c r="Q1" s="70"/>
      <c r="U1" s="127"/>
      <c r="W1" s="38" t="s">
        <v>188</v>
      </c>
    </row>
    <row r="2" ht="39.75" customHeight="1" spans="1:23">
      <c r="A2" s="129"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"单位名称："&amp;"全部"</f>
        <v>单位名称：全部</v>
      </c>
      <c r="B3" s="130"/>
      <c r="C3" s="130"/>
      <c r="D3" s="130"/>
      <c r="E3" s="130"/>
      <c r="F3" s="130"/>
      <c r="G3" s="130"/>
      <c r="H3" s="74"/>
      <c r="I3" s="74"/>
      <c r="J3" s="74"/>
      <c r="K3" s="74"/>
      <c r="L3" s="74"/>
      <c r="M3" s="74"/>
      <c r="N3" s="96"/>
      <c r="O3" s="96"/>
      <c r="P3" s="96"/>
      <c r="Q3" s="74"/>
      <c r="U3" s="127"/>
      <c r="W3" s="38" t="s">
        <v>176</v>
      </c>
    </row>
    <row r="4" ht="18" customHeight="1" spans="1:23">
      <c r="A4" s="10" t="s">
        <v>189</v>
      </c>
      <c r="B4" s="10" t="s">
        <v>190</v>
      </c>
      <c r="C4" s="10" t="s">
        <v>191</v>
      </c>
      <c r="D4" s="10" t="s">
        <v>192</v>
      </c>
      <c r="E4" s="10" t="s">
        <v>193</v>
      </c>
      <c r="F4" s="10" t="s">
        <v>194</v>
      </c>
      <c r="G4" s="10" t="s">
        <v>195</v>
      </c>
      <c r="H4" s="131" t="s">
        <v>196</v>
      </c>
      <c r="I4" s="69" t="s">
        <v>196</v>
      </c>
      <c r="J4" s="69"/>
      <c r="K4" s="69"/>
      <c r="L4" s="69"/>
      <c r="M4" s="69"/>
      <c r="N4" s="13"/>
      <c r="O4" s="13"/>
      <c r="P4" s="13"/>
      <c r="Q4" s="77" t="s">
        <v>62</v>
      </c>
      <c r="R4" s="69" t="s">
        <v>79</v>
      </c>
      <c r="S4" s="69"/>
      <c r="T4" s="69"/>
      <c r="U4" s="69"/>
      <c r="V4" s="69"/>
      <c r="W4" s="137"/>
    </row>
    <row r="5" ht="18" customHeight="1" spans="1:23">
      <c r="A5" s="15"/>
      <c r="B5" s="126"/>
      <c r="C5" s="15"/>
      <c r="D5" s="15"/>
      <c r="E5" s="15"/>
      <c r="F5" s="15"/>
      <c r="G5" s="15"/>
      <c r="H5" s="110" t="s">
        <v>197</v>
      </c>
      <c r="I5" s="131" t="s">
        <v>59</v>
      </c>
      <c r="J5" s="69"/>
      <c r="K5" s="69"/>
      <c r="L5" s="69"/>
      <c r="M5" s="137"/>
      <c r="N5" s="12" t="s">
        <v>198</v>
      </c>
      <c r="O5" s="13"/>
      <c r="P5" s="14"/>
      <c r="Q5" s="10" t="s">
        <v>62</v>
      </c>
      <c r="R5" s="131" t="s">
        <v>79</v>
      </c>
      <c r="S5" s="77" t="s">
        <v>65</v>
      </c>
      <c r="T5" s="69" t="s">
        <v>79</v>
      </c>
      <c r="U5" s="77" t="s">
        <v>67</v>
      </c>
      <c r="V5" s="77" t="s">
        <v>68</v>
      </c>
      <c r="W5" s="139" t="s">
        <v>69</v>
      </c>
    </row>
    <row r="6" ht="18.75" customHeight="1" spans="1:23">
      <c r="A6" s="32"/>
      <c r="B6" s="32"/>
      <c r="C6" s="32"/>
      <c r="D6" s="32"/>
      <c r="E6" s="32"/>
      <c r="F6" s="32"/>
      <c r="G6" s="32"/>
      <c r="H6" s="32"/>
      <c r="I6" s="138" t="s">
        <v>199</v>
      </c>
      <c r="J6" s="10" t="s">
        <v>200</v>
      </c>
      <c r="K6" s="10" t="s">
        <v>201</v>
      </c>
      <c r="L6" s="10" t="s">
        <v>202</v>
      </c>
      <c r="M6" s="10" t="s">
        <v>203</v>
      </c>
      <c r="N6" s="10" t="s">
        <v>59</v>
      </c>
      <c r="O6" s="10" t="s">
        <v>60</v>
      </c>
      <c r="P6" s="10" t="s">
        <v>61</v>
      </c>
      <c r="Q6" s="32"/>
      <c r="R6" s="10" t="s">
        <v>58</v>
      </c>
      <c r="S6" s="10" t="s">
        <v>65</v>
      </c>
      <c r="T6" s="10" t="s">
        <v>204</v>
      </c>
      <c r="U6" s="10" t="s">
        <v>67</v>
      </c>
      <c r="V6" s="10" t="s">
        <v>68</v>
      </c>
      <c r="W6" s="10" t="s">
        <v>69</v>
      </c>
    </row>
    <row r="7" ht="37.5" customHeight="1" spans="1:23">
      <c r="A7" s="113"/>
      <c r="B7" s="113"/>
      <c r="C7" s="113"/>
      <c r="D7" s="113"/>
      <c r="E7" s="113"/>
      <c r="F7" s="113"/>
      <c r="G7" s="113"/>
      <c r="H7" s="113"/>
      <c r="I7" s="95"/>
      <c r="J7" s="17" t="s">
        <v>205</v>
      </c>
      <c r="K7" s="17" t="s">
        <v>201</v>
      </c>
      <c r="L7" s="17" t="s">
        <v>202</v>
      </c>
      <c r="M7" s="17" t="s">
        <v>203</v>
      </c>
      <c r="N7" s="17" t="s">
        <v>201</v>
      </c>
      <c r="O7" s="17" t="s">
        <v>202</v>
      </c>
      <c r="P7" s="17" t="s">
        <v>203</v>
      </c>
      <c r="Q7" s="17" t="s">
        <v>62</v>
      </c>
      <c r="R7" s="17" t="s">
        <v>58</v>
      </c>
      <c r="S7" s="17" t="s">
        <v>65</v>
      </c>
      <c r="T7" s="17" t="s">
        <v>204</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15685487.92</v>
      </c>
      <c r="I9" s="23">
        <v>15685487.92</v>
      </c>
      <c r="J9" s="23"/>
      <c r="K9" s="23"/>
      <c r="L9" s="23">
        <v>15685487.92</v>
      </c>
      <c r="M9" s="23"/>
      <c r="N9" s="23"/>
      <c r="O9" s="23"/>
      <c r="P9" s="23"/>
      <c r="Q9" s="23"/>
      <c r="R9" s="23"/>
      <c r="S9" s="23"/>
      <c r="T9" s="23"/>
      <c r="U9" s="23"/>
      <c r="V9" s="23"/>
      <c r="W9" s="23"/>
    </row>
    <row r="10" ht="21" customHeight="1" spans="1:23">
      <c r="A10" s="134" t="s">
        <v>71</v>
      </c>
      <c r="B10" s="21"/>
      <c r="C10" s="21"/>
      <c r="D10" s="21"/>
      <c r="E10" s="21"/>
      <c r="F10" s="21"/>
      <c r="G10" s="21"/>
      <c r="H10" s="23">
        <v>15685487.92</v>
      </c>
      <c r="I10" s="23">
        <v>15685487.92</v>
      </c>
      <c r="J10" s="23"/>
      <c r="K10" s="23"/>
      <c r="L10" s="23">
        <v>15685487.92</v>
      </c>
      <c r="M10" s="23"/>
      <c r="N10" s="23"/>
      <c r="O10" s="23"/>
      <c r="P10" s="23"/>
      <c r="Q10" s="23"/>
      <c r="R10" s="23"/>
      <c r="S10" s="23"/>
      <c r="T10" s="23"/>
      <c r="U10" s="23"/>
      <c r="V10" s="23"/>
      <c r="W10" s="23"/>
    </row>
    <row r="11" ht="21" customHeight="1" spans="1:23">
      <c r="A11" s="134" t="s">
        <v>71</v>
      </c>
      <c r="B11" s="21" t="s">
        <v>206</v>
      </c>
      <c r="C11" s="21" t="s">
        <v>207</v>
      </c>
      <c r="D11" s="21" t="s">
        <v>89</v>
      </c>
      <c r="E11" s="21" t="s">
        <v>90</v>
      </c>
      <c r="F11" s="21" t="s">
        <v>208</v>
      </c>
      <c r="G11" s="21" t="s">
        <v>209</v>
      </c>
      <c r="H11" s="23">
        <v>58188</v>
      </c>
      <c r="I11" s="23">
        <v>58188</v>
      </c>
      <c r="J11" s="23"/>
      <c r="K11" s="23"/>
      <c r="L11" s="23">
        <v>58188</v>
      </c>
      <c r="M11" s="23"/>
      <c r="N11" s="23"/>
      <c r="O11" s="23"/>
      <c r="P11" s="23"/>
      <c r="Q11" s="23"/>
      <c r="R11" s="23"/>
      <c r="S11" s="23"/>
      <c r="T11" s="23"/>
      <c r="U11" s="23"/>
      <c r="V11" s="23"/>
      <c r="W11" s="23"/>
    </row>
    <row r="12" ht="21" customHeight="1" spans="1:23">
      <c r="A12" s="134" t="s">
        <v>71</v>
      </c>
      <c r="B12" s="21" t="s">
        <v>210</v>
      </c>
      <c r="C12" s="21" t="s">
        <v>211</v>
      </c>
      <c r="D12" s="21" t="s">
        <v>89</v>
      </c>
      <c r="E12" s="21" t="s">
        <v>90</v>
      </c>
      <c r="F12" s="21" t="s">
        <v>208</v>
      </c>
      <c r="G12" s="21" t="s">
        <v>209</v>
      </c>
      <c r="H12" s="23">
        <v>3607440</v>
      </c>
      <c r="I12" s="23">
        <v>3607440</v>
      </c>
      <c r="J12" s="23"/>
      <c r="K12" s="23"/>
      <c r="L12" s="23">
        <v>3607440</v>
      </c>
      <c r="M12" s="23"/>
      <c r="N12" s="23"/>
      <c r="O12" s="23"/>
      <c r="P12" s="23"/>
      <c r="Q12" s="23"/>
      <c r="R12" s="23"/>
      <c r="S12" s="23"/>
      <c r="T12" s="23"/>
      <c r="U12" s="23"/>
      <c r="V12" s="23"/>
      <c r="W12" s="23"/>
    </row>
    <row r="13" ht="21" customHeight="1" spans="1:23">
      <c r="A13" s="134" t="s">
        <v>71</v>
      </c>
      <c r="B13" s="21" t="s">
        <v>206</v>
      </c>
      <c r="C13" s="21" t="s">
        <v>207</v>
      </c>
      <c r="D13" s="21" t="s">
        <v>89</v>
      </c>
      <c r="E13" s="21" t="s">
        <v>90</v>
      </c>
      <c r="F13" s="21" t="s">
        <v>212</v>
      </c>
      <c r="G13" s="21" t="s">
        <v>213</v>
      </c>
      <c r="H13" s="23">
        <v>5280</v>
      </c>
      <c r="I13" s="23">
        <v>5280</v>
      </c>
      <c r="J13" s="23"/>
      <c r="K13" s="23"/>
      <c r="L13" s="23">
        <v>5280</v>
      </c>
      <c r="M13" s="23"/>
      <c r="N13" s="23"/>
      <c r="O13" s="23"/>
      <c r="P13" s="23"/>
      <c r="Q13" s="23"/>
      <c r="R13" s="23"/>
      <c r="S13" s="23"/>
      <c r="T13" s="23"/>
      <c r="U13" s="23"/>
      <c r="V13" s="23"/>
      <c r="W13" s="23"/>
    </row>
    <row r="14" ht="21" customHeight="1" spans="1:23">
      <c r="A14" s="134" t="s">
        <v>71</v>
      </c>
      <c r="B14" s="21" t="s">
        <v>210</v>
      </c>
      <c r="C14" s="21" t="s">
        <v>211</v>
      </c>
      <c r="D14" s="21" t="s">
        <v>89</v>
      </c>
      <c r="E14" s="21" t="s">
        <v>90</v>
      </c>
      <c r="F14" s="21" t="s">
        <v>212</v>
      </c>
      <c r="G14" s="21" t="s">
        <v>213</v>
      </c>
      <c r="H14" s="23">
        <v>3994501.44</v>
      </c>
      <c r="I14" s="23">
        <v>3994501.44</v>
      </c>
      <c r="J14" s="23"/>
      <c r="K14" s="23"/>
      <c r="L14" s="23">
        <v>3994501.44</v>
      </c>
      <c r="M14" s="23"/>
      <c r="N14" s="23"/>
      <c r="O14" s="23"/>
      <c r="P14" s="23"/>
      <c r="Q14" s="23"/>
      <c r="R14" s="23"/>
      <c r="S14" s="23"/>
      <c r="T14" s="23"/>
      <c r="U14" s="23"/>
      <c r="V14" s="23"/>
      <c r="W14" s="23"/>
    </row>
    <row r="15" ht="21" customHeight="1" spans="1:23">
      <c r="A15" s="134" t="s">
        <v>71</v>
      </c>
      <c r="B15" s="21" t="s">
        <v>210</v>
      </c>
      <c r="C15" s="21" t="s">
        <v>211</v>
      </c>
      <c r="D15" s="21" t="s">
        <v>89</v>
      </c>
      <c r="E15" s="21" t="s">
        <v>90</v>
      </c>
      <c r="F15" s="21" t="s">
        <v>214</v>
      </c>
      <c r="G15" s="21" t="s">
        <v>215</v>
      </c>
      <c r="H15" s="23">
        <v>300620</v>
      </c>
      <c r="I15" s="23">
        <v>300620</v>
      </c>
      <c r="J15" s="23"/>
      <c r="K15" s="23"/>
      <c r="L15" s="23">
        <v>300620</v>
      </c>
      <c r="M15" s="23"/>
      <c r="N15" s="23"/>
      <c r="O15" s="23"/>
      <c r="P15" s="23"/>
      <c r="Q15" s="23"/>
      <c r="R15" s="23"/>
      <c r="S15" s="23"/>
      <c r="T15" s="23"/>
      <c r="U15" s="23"/>
      <c r="V15" s="23"/>
      <c r="W15" s="23"/>
    </row>
    <row r="16" ht="21" customHeight="1" spans="1:23">
      <c r="A16" s="134" t="s">
        <v>71</v>
      </c>
      <c r="B16" s="21" t="s">
        <v>216</v>
      </c>
      <c r="C16" s="21" t="s">
        <v>217</v>
      </c>
      <c r="D16" s="21" t="s">
        <v>89</v>
      </c>
      <c r="E16" s="21" t="s">
        <v>90</v>
      </c>
      <c r="F16" s="21" t="s">
        <v>214</v>
      </c>
      <c r="G16" s="21" t="s">
        <v>215</v>
      </c>
      <c r="H16" s="23">
        <v>1534800</v>
      </c>
      <c r="I16" s="23">
        <v>1534800</v>
      </c>
      <c r="J16" s="23"/>
      <c r="K16" s="23"/>
      <c r="L16" s="23">
        <v>1534800</v>
      </c>
      <c r="M16" s="23"/>
      <c r="N16" s="23"/>
      <c r="O16" s="23"/>
      <c r="P16" s="23"/>
      <c r="Q16" s="23"/>
      <c r="R16" s="23"/>
      <c r="S16" s="23"/>
      <c r="T16" s="23"/>
      <c r="U16" s="23"/>
      <c r="V16" s="23"/>
      <c r="W16" s="23"/>
    </row>
    <row r="17" ht="21" customHeight="1" spans="1:23">
      <c r="A17" s="134" t="s">
        <v>71</v>
      </c>
      <c r="B17" s="21" t="s">
        <v>206</v>
      </c>
      <c r="C17" s="21" t="s">
        <v>207</v>
      </c>
      <c r="D17" s="21" t="s">
        <v>89</v>
      </c>
      <c r="E17" s="21" t="s">
        <v>90</v>
      </c>
      <c r="F17" s="21" t="s">
        <v>218</v>
      </c>
      <c r="G17" s="21" t="s">
        <v>219</v>
      </c>
      <c r="H17" s="23">
        <v>17580</v>
      </c>
      <c r="I17" s="23">
        <v>17580</v>
      </c>
      <c r="J17" s="23"/>
      <c r="K17" s="23"/>
      <c r="L17" s="23">
        <v>17580</v>
      </c>
      <c r="M17" s="23"/>
      <c r="N17" s="23"/>
      <c r="O17" s="23"/>
      <c r="P17" s="23"/>
      <c r="Q17" s="23"/>
      <c r="R17" s="23"/>
      <c r="S17" s="23"/>
      <c r="T17" s="23"/>
      <c r="U17" s="23"/>
      <c r="V17" s="23"/>
      <c r="W17" s="23"/>
    </row>
    <row r="18" ht="21" customHeight="1" spans="1:23">
      <c r="A18" s="134" t="s">
        <v>71</v>
      </c>
      <c r="B18" s="21" t="s">
        <v>206</v>
      </c>
      <c r="C18" s="21" t="s">
        <v>207</v>
      </c>
      <c r="D18" s="21" t="s">
        <v>89</v>
      </c>
      <c r="E18" s="21" t="s">
        <v>90</v>
      </c>
      <c r="F18" s="21" t="s">
        <v>218</v>
      </c>
      <c r="G18" s="21" t="s">
        <v>219</v>
      </c>
      <c r="H18" s="23">
        <v>32268</v>
      </c>
      <c r="I18" s="23">
        <v>32268</v>
      </c>
      <c r="J18" s="23"/>
      <c r="K18" s="23"/>
      <c r="L18" s="23">
        <v>32268</v>
      </c>
      <c r="M18" s="23"/>
      <c r="N18" s="23"/>
      <c r="O18" s="23"/>
      <c r="P18" s="23"/>
      <c r="Q18" s="23"/>
      <c r="R18" s="23"/>
      <c r="S18" s="23"/>
      <c r="T18" s="23"/>
      <c r="U18" s="23"/>
      <c r="V18" s="23"/>
      <c r="W18" s="23"/>
    </row>
    <row r="19" ht="21" customHeight="1" spans="1:23">
      <c r="A19" s="134" t="s">
        <v>71</v>
      </c>
      <c r="B19" s="21" t="s">
        <v>206</v>
      </c>
      <c r="C19" s="21" t="s">
        <v>207</v>
      </c>
      <c r="D19" s="21" t="s">
        <v>89</v>
      </c>
      <c r="E19" s="21" t="s">
        <v>90</v>
      </c>
      <c r="F19" s="21" t="s">
        <v>218</v>
      </c>
      <c r="G19" s="21" t="s">
        <v>219</v>
      </c>
      <c r="H19" s="23">
        <v>24960</v>
      </c>
      <c r="I19" s="23">
        <v>24960</v>
      </c>
      <c r="J19" s="23"/>
      <c r="K19" s="23"/>
      <c r="L19" s="23">
        <v>24960</v>
      </c>
      <c r="M19" s="23"/>
      <c r="N19" s="23"/>
      <c r="O19" s="23"/>
      <c r="P19" s="23"/>
      <c r="Q19" s="23"/>
      <c r="R19" s="23"/>
      <c r="S19" s="23"/>
      <c r="T19" s="23"/>
      <c r="U19" s="23"/>
      <c r="V19" s="23"/>
      <c r="W19" s="23"/>
    </row>
    <row r="20" ht="21" customHeight="1" spans="1:23">
      <c r="A20" s="134" t="s">
        <v>71</v>
      </c>
      <c r="B20" s="21" t="s">
        <v>220</v>
      </c>
      <c r="C20" s="21" t="s">
        <v>221</v>
      </c>
      <c r="D20" s="21" t="s">
        <v>89</v>
      </c>
      <c r="E20" s="21" t="s">
        <v>90</v>
      </c>
      <c r="F20" s="21" t="s">
        <v>218</v>
      </c>
      <c r="G20" s="21" t="s">
        <v>219</v>
      </c>
      <c r="H20" s="23">
        <v>36000</v>
      </c>
      <c r="I20" s="23">
        <v>36000</v>
      </c>
      <c r="J20" s="23"/>
      <c r="K20" s="23"/>
      <c r="L20" s="23">
        <v>36000</v>
      </c>
      <c r="M20" s="23"/>
      <c r="N20" s="23"/>
      <c r="O20" s="23"/>
      <c r="P20" s="23"/>
      <c r="Q20" s="23"/>
      <c r="R20" s="23"/>
      <c r="S20" s="23"/>
      <c r="T20" s="23"/>
      <c r="U20" s="23"/>
      <c r="V20" s="23"/>
      <c r="W20" s="23"/>
    </row>
    <row r="21" ht="21" customHeight="1" spans="1:23">
      <c r="A21" s="134" t="s">
        <v>71</v>
      </c>
      <c r="B21" s="21" t="s">
        <v>222</v>
      </c>
      <c r="C21" s="21" t="s">
        <v>223</v>
      </c>
      <c r="D21" s="21" t="s">
        <v>107</v>
      </c>
      <c r="E21" s="21" t="s">
        <v>108</v>
      </c>
      <c r="F21" s="21" t="s">
        <v>224</v>
      </c>
      <c r="G21" s="21" t="s">
        <v>225</v>
      </c>
      <c r="H21" s="23">
        <v>1389993.35</v>
      </c>
      <c r="I21" s="23">
        <v>1389993.35</v>
      </c>
      <c r="J21" s="23"/>
      <c r="K21" s="23"/>
      <c r="L21" s="23">
        <v>1389993.35</v>
      </c>
      <c r="M21" s="23"/>
      <c r="N21" s="23"/>
      <c r="O21" s="23"/>
      <c r="P21" s="23"/>
      <c r="Q21" s="23"/>
      <c r="R21" s="23"/>
      <c r="S21" s="23"/>
      <c r="T21" s="23"/>
      <c r="U21" s="23"/>
      <c r="V21" s="23"/>
      <c r="W21" s="23"/>
    </row>
    <row r="22" ht="21" customHeight="1" spans="1:23">
      <c r="A22" s="134" t="s">
        <v>71</v>
      </c>
      <c r="B22" s="21" t="s">
        <v>222</v>
      </c>
      <c r="C22" s="21" t="s">
        <v>223</v>
      </c>
      <c r="D22" s="21" t="s">
        <v>107</v>
      </c>
      <c r="E22" s="21" t="s">
        <v>108</v>
      </c>
      <c r="F22" s="21" t="s">
        <v>224</v>
      </c>
      <c r="G22" s="21" t="s">
        <v>225</v>
      </c>
      <c r="H22" s="23"/>
      <c r="I22" s="23"/>
      <c r="J22" s="23"/>
      <c r="K22" s="23"/>
      <c r="L22" s="23"/>
      <c r="M22" s="23"/>
      <c r="N22" s="23"/>
      <c r="O22" s="23"/>
      <c r="P22" s="23"/>
      <c r="Q22" s="23"/>
      <c r="R22" s="23"/>
      <c r="S22" s="23"/>
      <c r="T22" s="23"/>
      <c r="U22" s="23"/>
      <c r="V22" s="23"/>
      <c r="W22" s="23"/>
    </row>
    <row r="23" ht="21" customHeight="1" spans="1:23">
      <c r="A23" s="134" t="s">
        <v>71</v>
      </c>
      <c r="B23" s="21" t="s">
        <v>222</v>
      </c>
      <c r="C23" s="21" t="s">
        <v>223</v>
      </c>
      <c r="D23" s="21" t="s">
        <v>226</v>
      </c>
      <c r="E23" s="21" t="s">
        <v>227</v>
      </c>
      <c r="F23" s="21" t="s">
        <v>228</v>
      </c>
      <c r="G23" s="21" t="s">
        <v>229</v>
      </c>
      <c r="H23" s="23"/>
      <c r="I23" s="23"/>
      <c r="J23" s="23"/>
      <c r="K23" s="23"/>
      <c r="L23" s="23"/>
      <c r="M23" s="23"/>
      <c r="N23" s="23"/>
      <c r="O23" s="23"/>
      <c r="P23" s="23"/>
      <c r="Q23" s="23"/>
      <c r="R23" s="23"/>
      <c r="S23" s="23"/>
      <c r="T23" s="23"/>
      <c r="U23" s="23"/>
      <c r="V23" s="23"/>
      <c r="W23" s="23"/>
    </row>
    <row r="24" ht="21" customHeight="1" spans="1:23">
      <c r="A24" s="134" t="s">
        <v>71</v>
      </c>
      <c r="B24" s="21" t="s">
        <v>222</v>
      </c>
      <c r="C24" s="21" t="s">
        <v>223</v>
      </c>
      <c r="D24" s="21" t="s">
        <v>113</v>
      </c>
      <c r="E24" s="21" t="s">
        <v>114</v>
      </c>
      <c r="F24" s="21" t="s">
        <v>230</v>
      </c>
      <c r="G24" s="21" t="s">
        <v>231</v>
      </c>
      <c r="H24" s="23">
        <v>606647.67</v>
      </c>
      <c r="I24" s="23">
        <v>606647.67</v>
      </c>
      <c r="J24" s="23"/>
      <c r="K24" s="23"/>
      <c r="L24" s="23">
        <v>606647.67</v>
      </c>
      <c r="M24" s="23"/>
      <c r="N24" s="23"/>
      <c r="O24" s="23"/>
      <c r="P24" s="23"/>
      <c r="Q24" s="23"/>
      <c r="R24" s="23"/>
      <c r="S24" s="23"/>
      <c r="T24" s="23"/>
      <c r="U24" s="23"/>
      <c r="V24" s="23"/>
      <c r="W24" s="23"/>
    </row>
    <row r="25" ht="21" customHeight="1" spans="1:23">
      <c r="A25" s="134" t="s">
        <v>71</v>
      </c>
      <c r="B25" s="21" t="s">
        <v>222</v>
      </c>
      <c r="C25" s="21" t="s">
        <v>223</v>
      </c>
      <c r="D25" s="21" t="s">
        <v>115</v>
      </c>
      <c r="E25" s="21" t="s">
        <v>116</v>
      </c>
      <c r="F25" s="21" t="s">
        <v>230</v>
      </c>
      <c r="G25" s="21" t="s">
        <v>231</v>
      </c>
      <c r="H25" s="23"/>
      <c r="I25" s="23"/>
      <c r="J25" s="23"/>
      <c r="K25" s="23"/>
      <c r="L25" s="23"/>
      <c r="M25" s="23"/>
      <c r="N25" s="23"/>
      <c r="O25" s="23"/>
      <c r="P25" s="23"/>
      <c r="Q25" s="23"/>
      <c r="R25" s="23"/>
      <c r="S25" s="23"/>
      <c r="T25" s="23"/>
      <c r="U25" s="23"/>
      <c r="V25" s="23"/>
      <c r="W25" s="23"/>
    </row>
    <row r="26" ht="21" customHeight="1" spans="1:23">
      <c r="A26" s="134" t="s">
        <v>71</v>
      </c>
      <c r="B26" s="21" t="s">
        <v>222</v>
      </c>
      <c r="C26" s="21" t="s">
        <v>223</v>
      </c>
      <c r="D26" s="21" t="s">
        <v>115</v>
      </c>
      <c r="E26" s="21" t="s">
        <v>116</v>
      </c>
      <c r="F26" s="21" t="s">
        <v>230</v>
      </c>
      <c r="G26" s="21" t="s">
        <v>231</v>
      </c>
      <c r="H26" s="23">
        <v>10161.88</v>
      </c>
      <c r="I26" s="23">
        <v>10161.88</v>
      </c>
      <c r="J26" s="23"/>
      <c r="K26" s="23"/>
      <c r="L26" s="23">
        <v>10161.88</v>
      </c>
      <c r="M26" s="23"/>
      <c r="N26" s="23"/>
      <c r="O26" s="23"/>
      <c r="P26" s="23"/>
      <c r="Q26" s="23"/>
      <c r="R26" s="23"/>
      <c r="S26" s="23"/>
      <c r="T26" s="23"/>
      <c r="U26" s="23"/>
      <c r="V26" s="23"/>
      <c r="W26" s="23"/>
    </row>
    <row r="27" ht="21" customHeight="1" spans="1:23">
      <c r="A27" s="134" t="s">
        <v>71</v>
      </c>
      <c r="B27" s="21" t="s">
        <v>222</v>
      </c>
      <c r="C27" s="21" t="s">
        <v>223</v>
      </c>
      <c r="D27" s="21" t="s">
        <v>117</v>
      </c>
      <c r="E27" s="21" t="s">
        <v>118</v>
      </c>
      <c r="F27" s="21" t="s">
        <v>232</v>
      </c>
      <c r="G27" s="21" t="s">
        <v>233</v>
      </c>
      <c r="H27" s="23">
        <v>357643.75</v>
      </c>
      <c r="I27" s="23">
        <v>357643.75</v>
      </c>
      <c r="J27" s="23"/>
      <c r="K27" s="23"/>
      <c r="L27" s="23">
        <v>357643.75</v>
      </c>
      <c r="M27" s="23"/>
      <c r="N27" s="23"/>
      <c r="O27" s="23"/>
      <c r="P27" s="23"/>
      <c r="Q27" s="23"/>
      <c r="R27" s="23"/>
      <c r="S27" s="23"/>
      <c r="T27" s="23"/>
      <c r="U27" s="23"/>
      <c r="V27" s="23"/>
      <c r="W27" s="23"/>
    </row>
    <row r="28" ht="21" customHeight="1" spans="1:23">
      <c r="A28" s="134" t="s">
        <v>71</v>
      </c>
      <c r="B28" s="21" t="s">
        <v>222</v>
      </c>
      <c r="C28" s="21" t="s">
        <v>223</v>
      </c>
      <c r="D28" s="21" t="s">
        <v>117</v>
      </c>
      <c r="E28" s="21" t="s">
        <v>118</v>
      </c>
      <c r="F28" s="21" t="s">
        <v>232</v>
      </c>
      <c r="G28" s="21" t="s">
        <v>233</v>
      </c>
      <c r="H28" s="23"/>
      <c r="I28" s="23"/>
      <c r="J28" s="23"/>
      <c r="K28" s="23"/>
      <c r="L28" s="23"/>
      <c r="M28" s="23"/>
      <c r="N28" s="23"/>
      <c r="O28" s="23"/>
      <c r="P28" s="23"/>
      <c r="Q28" s="23"/>
      <c r="R28" s="23"/>
      <c r="S28" s="23"/>
      <c r="T28" s="23"/>
      <c r="U28" s="23"/>
      <c r="V28" s="23"/>
      <c r="W28" s="23"/>
    </row>
    <row r="29" ht="21" customHeight="1" spans="1:23">
      <c r="A29" s="134" t="s">
        <v>71</v>
      </c>
      <c r="B29" s="21" t="s">
        <v>222</v>
      </c>
      <c r="C29" s="21" t="s">
        <v>223</v>
      </c>
      <c r="D29" s="21" t="s">
        <v>119</v>
      </c>
      <c r="E29" s="21" t="s">
        <v>120</v>
      </c>
      <c r="F29" s="21" t="s">
        <v>234</v>
      </c>
      <c r="G29" s="21" t="s">
        <v>235</v>
      </c>
      <c r="H29" s="23">
        <v>17374.92</v>
      </c>
      <c r="I29" s="23">
        <v>17374.92</v>
      </c>
      <c r="J29" s="23"/>
      <c r="K29" s="23"/>
      <c r="L29" s="23">
        <v>17374.92</v>
      </c>
      <c r="M29" s="23"/>
      <c r="N29" s="23"/>
      <c r="O29" s="23"/>
      <c r="P29" s="23"/>
      <c r="Q29" s="23"/>
      <c r="R29" s="23"/>
      <c r="S29" s="23"/>
      <c r="T29" s="23"/>
      <c r="U29" s="23"/>
      <c r="V29" s="23"/>
      <c r="W29" s="23"/>
    </row>
    <row r="30" ht="21" customHeight="1" spans="1:23">
      <c r="A30" s="134" t="s">
        <v>71</v>
      </c>
      <c r="B30" s="21" t="s">
        <v>222</v>
      </c>
      <c r="C30" s="21" t="s">
        <v>223</v>
      </c>
      <c r="D30" s="21" t="s">
        <v>119</v>
      </c>
      <c r="E30" s="21" t="s">
        <v>120</v>
      </c>
      <c r="F30" s="21" t="s">
        <v>234</v>
      </c>
      <c r="G30" s="21" t="s">
        <v>235</v>
      </c>
      <c r="H30" s="23"/>
      <c r="I30" s="23"/>
      <c r="J30" s="23"/>
      <c r="K30" s="23"/>
      <c r="L30" s="23"/>
      <c r="M30" s="23"/>
      <c r="N30" s="23"/>
      <c r="O30" s="23"/>
      <c r="P30" s="23"/>
      <c r="Q30" s="23"/>
      <c r="R30" s="23"/>
      <c r="S30" s="23"/>
      <c r="T30" s="23"/>
      <c r="U30" s="23"/>
      <c r="V30" s="23"/>
      <c r="W30" s="23"/>
    </row>
    <row r="31" ht="21" customHeight="1" spans="1:23">
      <c r="A31" s="134" t="s">
        <v>71</v>
      </c>
      <c r="B31" s="21" t="s">
        <v>222</v>
      </c>
      <c r="C31" s="21" t="s">
        <v>223</v>
      </c>
      <c r="D31" s="21" t="s">
        <v>119</v>
      </c>
      <c r="E31" s="21" t="s">
        <v>120</v>
      </c>
      <c r="F31" s="21" t="s">
        <v>234</v>
      </c>
      <c r="G31" s="21" t="s">
        <v>235</v>
      </c>
      <c r="H31" s="23"/>
      <c r="I31" s="23"/>
      <c r="J31" s="23"/>
      <c r="K31" s="23"/>
      <c r="L31" s="23"/>
      <c r="M31" s="23"/>
      <c r="N31" s="23"/>
      <c r="O31" s="23"/>
      <c r="P31" s="23"/>
      <c r="Q31" s="23"/>
      <c r="R31" s="23"/>
      <c r="S31" s="23"/>
      <c r="T31" s="23"/>
      <c r="U31" s="23"/>
      <c r="V31" s="23"/>
      <c r="W31" s="23"/>
    </row>
    <row r="32" ht="21" customHeight="1" spans="1:23">
      <c r="A32" s="134" t="s">
        <v>71</v>
      </c>
      <c r="B32" s="21" t="s">
        <v>222</v>
      </c>
      <c r="C32" s="21" t="s">
        <v>223</v>
      </c>
      <c r="D32" s="21" t="s">
        <v>89</v>
      </c>
      <c r="E32" s="21" t="s">
        <v>90</v>
      </c>
      <c r="F32" s="21" t="s">
        <v>234</v>
      </c>
      <c r="G32" s="21" t="s">
        <v>235</v>
      </c>
      <c r="H32" s="23">
        <v>10199.43</v>
      </c>
      <c r="I32" s="23">
        <v>10199.43</v>
      </c>
      <c r="J32" s="23"/>
      <c r="K32" s="23"/>
      <c r="L32" s="23">
        <v>10199.43</v>
      </c>
      <c r="M32" s="23"/>
      <c r="N32" s="23"/>
      <c r="O32" s="23"/>
      <c r="P32" s="23"/>
      <c r="Q32" s="23"/>
      <c r="R32" s="23"/>
      <c r="S32" s="23"/>
      <c r="T32" s="23"/>
      <c r="U32" s="23"/>
      <c r="V32" s="23"/>
      <c r="W32" s="23"/>
    </row>
    <row r="33" ht="21" customHeight="1" spans="1:23">
      <c r="A33" s="134" t="s">
        <v>71</v>
      </c>
      <c r="B33" s="21" t="s">
        <v>222</v>
      </c>
      <c r="C33" s="21" t="s">
        <v>223</v>
      </c>
      <c r="D33" s="21" t="s">
        <v>119</v>
      </c>
      <c r="E33" s="21" t="s">
        <v>120</v>
      </c>
      <c r="F33" s="21" t="s">
        <v>234</v>
      </c>
      <c r="G33" s="21" t="s">
        <v>235</v>
      </c>
      <c r="H33" s="23">
        <v>30096</v>
      </c>
      <c r="I33" s="23">
        <v>30096</v>
      </c>
      <c r="J33" s="23"/>
      <c r="K33" s="23"/>
      <c r="L33" s="23">
        <v>30096</v>
      </c>
      <c r="M33" s="23"/>
      <c r="N33" s="23"/>
      <c r="O33" s="23"/>
      <c r="P33" s="23"/>
      <c r="Q33" s="23"/>
      <c r="R33" s="23"/>
      <c r="S33" s="23"/>
      <c r="T33" s="23"/>
      <c r="U33" s="23"/>
      <c r="V33" s="23"/>
      <c r="W33" s="23"/>
    </row>
    <row r="34" ht="21" customHeight="1" spans="1:23">
      <c r="A34" s="134" t="s">
        <v>71</v>
      </c>
      <c r="B34" s="21" t="s">
        <v>236</v>
      </c>
      <c r="C34" s="21" t="s">
        <v>126</v>
      </c>
      <c r="D34" s="21" t="s">
        <v>125</v>
      </c>
      <c r="E34" s="21" t="s">
        <v>126</v>
      </c>
      <c r="F34" s="21" t="s">
        <v>237</v>
      </c>
      <c r="G34" s="21" t="s">
        <v>126</v>
      </c>
      <c r="H34" s="23"/>
      <c r="I34" s="23"/>
      <c r="J34" s="23"/>
      <c r="K34" s="23"/>
      <c r="L34" s="23"/>
      <c r="M34" s="23"/>
      <c r="N34" s="23"/>
      <c r="O34" s="23"/>
      <c r="P34" s="23"/>
      <c r="Q34" s="23"/>
      <c r="R34" s="23"/>
      <c r="S34" s="23"/>
      <c r="T34" s="23"/>
      <c r="U34" s="23"/>
      <c r="V34" s="23"/>
      <c r="W34" s="23"/>
    </row>
    <row r="35" ht="21" customHeight="1" spans="1:23">
      <c r="A35" s="134" t="s">
        <v>71</v>
      </c>
      <c r="B35" s="21" t="s">
        <v>236</v>
      </c>
      <c r="C35" s="21" t="s">
        <v>126</v>
      </c>
      <c r="D35" s="21" t="s">
        <v>125</v>
      </c>
      <c r="E35" s="21" t="s">
        <v>126</v>
      </c>
      <c r="F35" s="21" t="s">
        <v>237</v>
      </c>
      <c r="G35" s="21" t="s">
        <v>126</v>
      </c>
      <c r="H35" s="23">
        <v>1226152.5</v>
      </c>
      <c r="I35" s="23">
        <v>1226152.5</v>
      </c>
      <c r="J35" s="23"/>
      <c r="K35" s="23"/>
      <c r="L35" s="23">
        <v>1226152.5</v>
      </c>
      <c r="M35" s="23"/>
      <c r="N35" s="23"/>
      <c r="O35" s="23"/>
      <c r="P35" s="23"/>
      <c r="Q35" s="23"/>
      <c r="R35" s="23"/>
      <c r="S35" s="23"/>
      <c r="T35" s="23"/>
      <c r="U35" s="23"/>
      <c r="V35" s="23"/>
      <c r="W35" s="23"/>
    </row>
    <row r="36" ht="21" customHeight="1" spans="1:23">
      <c r="A36" s="134" t="s">
        <v>71</v>
      </c>
      <c r="B36" s="21" t="s">
        <v>238</v>
      </c>
      <c r="C36" s="21" t="s">
        <v>239</v>
      </c>
      <c r="D36" s="21" t="s">
        <v>89</v>
      </c>
      <c r="E36" s="21" t="s">
        <v>90</v>
      </c>
      <c r="F36" s="21" t="s">
        <v>240</v>
      </c>
      <c r="G36" s="21" t="s">
        <v>241</v>
      </c>
      <c r="H36" s="23">
        <v>36000</v>
      </c>
      <c r="I36" s="23">
        <v>36000</v>
      </c>
      <c r="J36" s="23"/>
      <c r="K36" s="23"/>
      <c r="L36" s="23">
        <v>36000</v>
      </c>
      <c r="M36" s="23"/>
      <c r="N36" s="23"/>
      <c r="O36" s="23"/>
      <c r="P36" s="23"/>
      <c r="Q36" s="23"/>
      <c r="R36" s="23"/>
      <c r="S36" s="23"/>
      <c r="T36" s="23"/>
      <c r="U36" s="23"/>
      <c r="V36" s="23"/>
      <c r="W36" s="23"/>
    </row>
    <row r="37" ht="21" customHeight="1" spans="1:23">
      <c r="A37" s="134" t="s">
        <v>71</v>
      </c>
      <c r="B37" s="21" t="s">
        <v>238</v>
      </c>
      <c r="C37" s="21" t="s">
        <v>239</v>
      </c>
      <c r="D37" s="21" t="s">
        <v>89</v>
      </c>
      <c r="E37" s="21" t="s">
        <v>90</v>
      </c>
      <c r="F37" s="21" t="s">
        <v>242</v>
      </c>
      <c r="G37" s="21" t="s">
        <v>243</v>
      </c>
      <c r="H37" s="23">
        <v>40950</v>
      </c>
      <c r="I37" s="23">
        <v>40950</v>
      </c>
      <c r="J37" s="23"/>
      <c r="K37" s="23"/>
      <c r="L37" s="23">
        <v>40950</v>
      </c>
      <c r="M37" s="23"/>
      <c r="N37" s="23"/>
      <c r="O37" s="23"/>
      <c r="P37" s="23"/>
      <c r="Q37" s="23"/>
      <c r="R37" s="23"/>
      <c r="S37" s="23"/>
      <c r="T37" s="23"/>
      <c r="U37" s="23"/>
      <c r="V37" s="23"/>
      <c r="W37" s="23"/>
    </row>
    <row r="38" ht="21" customHeight="1" spans="1:23">
      <c r="A38" s="134" t="s">
        <v>71</v>
      </c>
      <c r="B38" s="21" t="s">
        <v>244</v>
      </c>
      <c r="C38" s="21" t="s">
        <v>181</v>
      </c>
      <c r="D38" s="21" t="s">
        <v>89</v>
      </c>
      <c r="E38" s="21" t="s">
        <v>90</v>
      </c>
      <c r="F38" s="21" t="s">
        <v>245</v>
      </c>
      <c r="G38" s="21" t="s">
        <v>181</v>
      </c>
      <c r="H38" s="23">
        <v>40000</v>
      </c>
      <c r="I38" s="23">
        <v>40000</v>
      </c>
      <c r="J38" s="23"/>
      <c r="K38" s="23"/>
      <c r="L38" s="23">
        <v>40000</v>
      </c>
      <c r="M38" s="23"/>
      <c r="N38" s="23"/>
      <c r="O38" s="23"/>
      <c r="P38" s="23"/>
      <c r="Q38" s="23"/>
      <c r="R38" s="23"/>
      <c r="S38" s="23"/>
      <c r="T38" s="23"/>
      <c r="U38" s="23"/>
      <c r="V38" s="23"/>
      <c r="W38" s="23"/>
    </row>
    <row r="39" ht="21" customHeight="1" spans="1:23">
      <c r="A39" s="134" t="s">
        <v>71</v>
      </c>
      <c r="B39" s="21" t="s">
        <v>238</v>
      </c>
      <c r="C39" s="21" t="s">
        <v>239</v>
      </c>
      <c r="D39" s="21" t="s">
        <v>89</v>
      </c>
      <c r="E39" s="21" t="s">
        <v>90</v>
      </c>
      <c r="F39" s="21" t="s">
        <v>242</v>
      </c>
      <c r="G39" s="21" t="s">
        <v>243</v>
      </c>
      <c r="H39" s="23">
        <v>194650</v>
      </c>
      <c r="I39" s="23">
        <v>194650</v>
      </c>
      <c r="J39" s="23"/>
      <c r="K39" s="23"/>
      <c r="L39" s="23">
        <v>194650</v>
      </c>
      <c r="M39" s="23"/>
      <c r="N39" s="23"/>
      <c r="O39" s="23"/>
      <c r="P39" s="23"/>
      <c r="Q39" s="23"/>
      <c r="R39" s="23"/>
      <c r="S39" s="23"/>
      <c r="T39" s="23"/>
      <c r="U39" s="23"/>
      <c r="V39" s="23"/>
      <c r="W39" s="23"/>
    </row>
    <row r="40" ht="21" customHeight="1" spans="1:23">
      <c r="A40" s="134" t="s">
        <v>71</v>
      </c>
      <c r="B40" s="21" t="s">
        <v>246</v>
      </c>
      <c r="C40" s="21" t="s">
        <v>247</v>
      </c>
      <c r="D40" s="21" t="s">
        <v>105</v>
      </c>
      <c r="E40" s="21" t="s">
        <v>106</v>
      </c>
      <c r="F40" s="21" t="s">
        <v>242</v>
      </c>
      <c r="G40" s="21" t="s">
        <v>243</v>
      </c>
      <c r="H40" s="23">
        <v>29400</v>
      </c>
      <c r="I40" s="23">
        <v>29400</v>
      </c>
      <c r="J40" s="23"/>
      <c r="K40" s="23"/>
      <c r="L40" s="23">
        <v>29400</v>
      </c>
      <c r="M40" s="23"/>
      <c r="N40" s="23"/>
      <c r="O40" s="23"/>
      <c r="P40" s="23"/>
      <c r="Q40" s="23"/>
      <c r="R40" s="23"/>
      <c r="S40" s="23"/>
      <c r="T40" s="23"/>
      <c r="U40" s="23"/>
      <c r="V40" s="23"/>
      <c r="W40" s="23"/>
    </row>
    <row r="41" ht="21" customHeight="1" spans="1:23">
      <c r="A41" s="134" t="s">
        <v>71</v>
      </c>
      <c r="B41" s="21" t="s">
        <v>248</v>
      </c>
      <c r="C41" s="21" t="s">
        <v>249</v>
      </c>
      <c r="D41" s="21" t="s">
        <v>89</v>
      </c>
      <c r="E41" s="21" t="s">
        <v>90</v>
      </c>
      <c r="F41" s="21" t="s">
        <v>250</v>
      </c>
      <c r="G41" s="21" t="s">
        <v>251</v>
      </c>
      <c r="H41" s="23">
        <v>54984.42</v>
      </c>
      <c r="I41" s="23">
        <v>54984.42</v>
      </c>
      <c r="J41" s="23"/>
      <c r="K41" s="23"/>
      <c r="L41" s="23">
        <v>54984.42</v>
      </c>
      <c r="M41" s="23"/>
      <c r="N41" s="23"/>
      <c r="O41" s="23"/>
      <c r="P41" s="23"/>
      <c r="Q41" s="23"/>
      <c r="R41" s="23"/>
      <c r="S41" s="23"/>
      <c r="T41" s="23"/>
      <c r="U41" s="23"/>
      <c r="V41" s="23"/>
      <c r="W41" s="23"/>
    </row>
    <row r="42" ht="21" customHeight="1" spans="1:23">
      <c r="A42" s="134" t="s">
        <v>71</v>
      </c>
      <c r="B42" s="21" t="s">
        <v>252</v>
      </c>
      <c r="C42" s="21" t="s">
        <v>253</v>
      </c>
      <c r="D42" s="21" t="s">
        <v>89</v>
      </c>
      <c r="E42" s="21" t="s">
        <v>90</v>
      </c>
      <c r="F42" s="21" t="s">
        <v>254</v>
      </c>
      <c r="G42" s="21" t="s">
        <v>253</v>
      </c>
      <c r="H42" s="23">
        <v>73312.56</v>
      </c>
      <c r="I42" s="23">
        <v>73312.56</v>
      </c>
      <c r="J42" s="23"/>
      <c r="K42" s="23"/>
      <c r="L42" s="23">
        <v>73312.56</v>
      </c>
      <c r="M42" s="23"/>
      <c r="N42" s="23"/>
      <c r="O42" s="23"/>
      <c r="P42" s="23"/>
      <c r="Q42" s="23"/>
      <c r="R42" s="23"/>
      <c r="S42" s="23"/>
      <c r="T42" s="23"/>
      <c r="U42" s="23"/>
      <c r="V42" s="23"/>
      <c r="W42" s="23"/>
    </row>
    <row r="43" ht="21" customHeight="1" spans="1:23">
      <c r="A43" s="134" t="s">
        <v>71</v>
      </c>
      <c r="B43" s="21" t="s">
        <v>255</v>
      </c>
      <c r="C43" s="21" t="s">
        <v>256</v>
      </c>
      <c r="D43" s="21" t="s">
        <v>89</v>
      </c>
      <c r="E43" s="21" t="s">
        <v>90</v>
      </c>
      <c r="F43" s="21" t="s">
        <v>257</v>
      </c>
      <c r="G43" s="21" t="s">
        <v>256</v>
      </c>
      <c r="H43" s="23">
        <v>1170</v>
      </c>
      <c r="I43" s="23">
        <v>1170</v>
      </c>
      <c r="J43" s="23"/>
      <c r="K43" s="23"/>
      <c r="L43" s="23">
        <v>1170</v>
      </c>
      <c r="M43" s="23"/>
      <c r="N43" s="23"/>
      <c r="O43" s="23"/>
      <c r="P43" s="23"/>
      <c r="Q43" s="23"/>
      <c r="R43" s="23"/>
      <c r="S43" s="23"/>
      <c r="T43" s="23"/>
      <c r="U43" s="23"/>
      <c r="V43" s="23"/>
      <c r="W43" s="23"/>
    </row>
    <row r="44" ht="21" customHeight="1" spans="1:23">
      <c r="A44" s="134" t="s">
        <v>71</v>
      </c>
      <c r="B44" s="21" t="s">
        <v>258</v>
      </c>
      <c r="C44" s="21" t="s">
        <v>259</v>
      </c>
      <c r="D44" s="21" t="s">
        <v>89</v>
      </c>
      <c r="E44" s="21" t="s">
        <v>90</v>
      </c>
      <c r="F44" s="21" t="s">
        <v>260</v>
      </c>
      <c r="G44" s="21" t="s">
        <v>259</v>
      </c>
      <c r="H44" s="23">
        <v>75000</v>
      </c>
      <c r="I44" s="23">
        <v>75000</v>
      </c>
      <c r="J44" s="23"/>
      <c r="K44" s="23"/>
      <c r="L44" s="23">
        <v>75000</v>
      </c>
      <c r="M44" s="23"/>
      <c r="N44" s="23"/>
      <c r="O44" s="23"/>
      <c r="P44" s="23"/>
      <c r="Q44" s="23"/>
      <c r="R44" s="23"/>
      <c r="S44" s="23"/>
      <c r="T44" s="23"/>
      <c r="U44" s="23"/>
      <c r="V44" s="23"/>
      <c r="W44" s="23"/>
    </row>
    <row r="45" ht="21" customHeight="1" spans="1:23">
      <c r="A45" s="134" t="s">
        <v>71</v>
      </c>
      <c r="B45" s="21" t="s">
        <v>261</v>
      </c>
      <c r="C45" s="21" t="s">
        <v>262</v>
      </c>
      <c r="D45" s="21" t="s">
        <v>89</v>
      </c>
      <c r="E45" s="21" t="s">
        <v>90</v>
      </c>
      <c r="F45" s="21" t="s">
        <v>263</v>
      </c>
      <c r="G45" s="21" t="s">
        <v>264</v>
      </c>
      <c r="H45" s="23">
        <v>786600</v>
      </c>
      <c r="I45" s="23">
        <v>786600</v>
      </c>
      <c r="J45" s="23"/>
      <c r="K45" s="23"/>
      <c r="L45" s="23">
        <v>786600</v>
      </c>
      <c r="M45" s="23"/>
      <c r="N45" s="23"/>
      <c r="O45" s="23"/>
      <c r="P45" s="23"/>
      <c r="Q45" s="23"/>
      <c r="R45" s="23"/>
      <c r="S45" s="23"/>
      <c r="T45" s="23"/>
      <c r="U45" s="23"/>
      <c r="V45" s="23"/>
      <c r="W45" s="23"/>
    </row>
    <row r="46" ht="21" customHeight="1" spans="1:23">
      <c r="A46" s="134" t="s">
        <v>71</v>
      </c>
      <c r="B46" s="21" t="s">
        <v>265</v>
      </c>
      <c r="C46" s="21" t="s">
        <v>266</v>
      </c>
      <c r="D46" s="21" t="s">
        <v>105</v>
      </c>
      <c r="E46" s="21" t="s">
        <v>106</v>
      </c>
      <c r="F46" s="21" t="s">
        <v>267</v>
      </c>
      <c r="G46" s="21" t="s">
        <v>268</v>
      </c>
      <c r="H46" s="23">
        <v>1082694</v>
      </c>
      <c r="I46" s="23">
        <v>1082694</v>
      </c>
      <c r="J46" s="23"/>
      <c r="K46" s="23"/>
      <c r="L46" s="23">
        <v>1082694</v>
      </c>
      <c r="M46" s="23"/>
      <c r="N46" s="23"/>
      <c r="O46" s="23"/>
      <c r="P46" s="23"/>
      <c r="Q46" s="23"/>
      <c r="R46" s="23"/>
      <c r="S46" s="23"/>
      <c r="T46" s="23"/>
      <c r="U46" s="23"/>
      <c r="V46" s="23"/>
      <c r="W46" s="23"/>
    </row>
    <row r="47" ht="21" customHeight="1" spans="1:23">
      <c r="A47" s="134" t="s">
        <v>71</v>
      </c>
      <c r="B47" s="21" t="s">
        <v>269</v>
      </c>
      <c r="C47" s="21" t="s">
        <v>270</v>
      </c>
      <c r="D47" s="21" t="s">
        <v>89</v>
      </c>
      <c r="E47" s="21" t="s">
        <v>90</v>
      </c>
      <c r="F47" s="21" t="s">
        <v>240</v>
      </c>
      <c r="G47" s="21" t="s">
        <v>241</v>
      </c>
      <c r="H47" s="23">
        <v>10820</v>
      </c>
      <c r="I47" s="23">
        <v>10820</v>
      </c>
      <c r="J47" s="23"/>
      <c r="K47" s="23"/>
      <c r="L47" s="23">
        <v>10820</v>
      </c>
      <c r="M47" s="23"/>
      <c r="N47" s="23"/>
      <c r="O47" s="23"/>
      <c r="P47" s="23"/>
      <c r="Q47" s="23"/>
      <c r="R47" s="23"/>
      <c r="S47" s="23"/>
      <c r="T47" s="23"/>
      <c r="U47" s="23"/>
      <c r="V47" s="23"/>
      <c r="W47" s="23"/>
    </row>
    <row r="48" ht="21" customHeight="1" spans="1:23">
      <c r="A48" s="35" t="s">
        <v>127</v>
      </c>
      <c r="B48" s="135"/>
      <c r="C48" s="135"/>
      <c r="D48" s="135"/>
      <c r="E48" s="135"/>
      <c r="F48" s="135"/>
      <c r="G48" s="136"/>
      <c r="H48" s="23">
        <v>15685487.92</v>
      </c>
      <c r="I48" s="23">
        <v>15685487.92</v>
      </c>
      <c r="J48" s="23"/>
      <c r="K48" s="23"/>
      <c r="L48" s="23">
        <v>15685487.92</v>
      </c>
      <c r="M48" s="23"/>
      <c r="N48" s="23"/>
      <c r="O48" s="23"/>
      <c r="P48" s="23"/>
      <c r="Q48" s="23"/>
      <c r="R48" s="23"/>
      <c r="S48" s="23"/>
      <c r="T48" s="23"/>
      <c r="U48" s="23"/>
      <c r="V48" s="23"/>
      <c r="W48" s="23"/>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showZeros="0" topLeftCell="G11"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271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"单位名称："&amp;"全部"</f>
        <v>单位名称：全部</v>
      </c>
      <c r="B3" s="8"/>
      <c r="C3" s="8"/>
      <c r="D3" s="8"/>
      <c r="E3" s="8"/>
      <c r="F3" s="8"/>
      <c r="G3" s="8"/>
      <c r="H3" s="8"/>
      <c r="I3" s="9"/>
      <c r="J3" s="9"/>
      <c r="K3" s="9"/>
      <c r="L3" s="9"/>
      <c r="M3" s="9"/>
      <c r="N3" s="9"/>
      <c r="O3" s="9"/>
      <c r="P3" s="9"/>
      <c r="Q3" s="9"/>
      <c r="R3" s="1"/>
      <c r="S3" s="1"/>
      <c r="T3" s="1"/>
      <c r="U3" s="3"/>
      <c r="V3" s="1"/>
      <c r="W3" s="39" t="s">
        <v>176</v>
      </c>
    </row>
    <row r="4" ht="18.75" customHeight="1" spans="1:23">
      <c r="A4" s="10" t="s">
        <v>272</v>
      </c>
      <c r="B4" s="11" t="s">
        <v>190</v>
      </c>
      <c r="C4" s="10" t="s">
        <v>191</v>
      </c>
      <c r="D4" s="10" t="s">
        <v>273</v>
      </c>
      <c r="E4" s="11" t="s">
        <v>192</v>
      </c>
      <c r="F4" s="11" t="s">
        <v>193</v>
      </c>
      <c r="G4" s="11" t="s">
        <v>274</v>
      </c>
      <c r="H4" s="11" t="s">
        <v>275</v>
      </c>
      <c r="I4" s="31" t="s">
        <v>56</v>
      </c>
      <c r="J4" s="12" t="s">
        <v>276</v>
      </c>
      <c r="K4" s="13"/>
      <c r="L4" s="13"/>
      <c r="M4" s="14"/>
      <c r="N4" s="12" t="s">
        <v>198</v>
      </c>
      <c r="O4" s="13"/>
      <c r="P4" s="14"/>
      <c r="Q4" s="11" t="s">
        <v>62</v>
      </c>
      <c r="R4" s="12" t="s">
        <v>79</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204</v>
      </c>
      <c r="U5" s="10" t="s">
        <v>67</v>
      </c>
      <c r="V5" s="10" t="s">
        <v>68</v>
      </c>
      <c r="W5" s="10" t="s">
        <v>69</v>
      </c>
    </row>
    <row r="6" ht="18.75" customHeight="1" spans="1:23">
      <c r="A6" s="32"/>
      <c r="B6" s="32"/>
      <c r="C6" s="32"/>
      <c r="D6" s="32"/>
      <c r="E6" s="32"/>
      <c r="F6" s="32"/>
      <c r="G6" s="32"/>
      <c r="H6" s="32"/>
      <c r="I6" s="32"/>
      <c r="J6" s="125" t="s">
        <v>58</v>
      </c>
      <c r="K6" s="97"/>
      <c r="L6" s="32"/>
      <c r="M6" s="32"/>
      <c r="N6" s="32"/>
      <c r="O6" s="32"/>
      <c r="P6" s="32"/>
      <c r="Q6" s="32"/>
      <c r="R6" s="32"/>
      <c r="S6" s="126"/>
      <c r="T6" s="126"/>
      <c r="U6" s="126"/>
      <c r="V6" s="126"/>
      <c r="W6" s="126"/>
    </row>
    <row r="7" ht="18.75" customHeight="1" spans="1:23">
      <c r="A7" s="17"/>
      <c r="B7" s="33"/>
      <c r="C7" s="17"/>
      <c r="D7" s="17"/>
      <c r="E7" s="18"/>
      <c r="F7" s="18"/>
      <c r="G7" s="18"/>
      <c r="H7" s="18"/>
      <c r="I7" s="33"/>
      <c r="J7" s="46" t="s">
        <v>58</v>
      </c>
      <c r="K7" s="46" t="s">
        <v>277</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278</v>
      </c>
      <c r="D9" s="21"/>
      <c r="E9" s="21"/>
      <c r="F9" s="21"/>
      <c r="G9" s="21"/>
      <c r="H9" s="21"/>
      <c r="I9" s="23">
        <v>30000</v>
      </c>
      <c r="J9" s="23"/>
      <c r="K9" s="23"/>
      <c r="L9" s="23"/>
      <c r="M9" s="23"/>
      <c r="N9" s="23"/>
      <c r="O9" s="23"/>
      <c r="P9" s="23"/>
      <c r="Q9" s="23"/>
      <c r="R9" s="23">
        <v>30000</v>
      </c>
      <c r="S9" s="23"/>
      <c r="T9" s="23"/>
      <c r="U9" s="23"/>
      <c r="V9" s="23"/>
      <c r="W9" s="23">
        <v>30000</v>
      </c>
    </row>
    <row r="10" ht="18.75" customHeight="1" spans="1:23">
      <c r="A10" s="122" t="s">
        <v>279</v>
      </c>
      <c r="B10" s="122" t="s">
        <v>280</v>
      </c>
      <c r="C10" s="21" t="s">
        <v>278</v>
      </c>
      <c r="D10" s="122" t="s">
        <v>71</v>
      </c>
      <c r="E10" s="122" t="s">
        <v>99</v>
      </c>
      <c r="F10" s="122" t="s">
        <v>100</v>
      </c>
      <c r="G10" s="122" t="s">
        <v>242</v>
      </c>
      <c r="H10" s="122" t="s">
        <v>243</v>
      </c>
      <c r="I10" s="23">
        <v>30000</v>
      </c>
      <c r="J10" s="23"/>
      <c r="K10" s="23"/>
      <c r="L10" s="23"/>
      <c r="M10" s="23"/>
      <c r="N10" s="23"/>
      <c r="O10" s="23"/>
      <c r="P10" s="23"/>
      <c r="Q10" s="23"/>
      <c r="R10" s="23">
        <v>30000</v>
      </c>
      <c r="S10" s="23"/>
      <c r="T10" s="23"/>
      <c r="U10" s="23"/>
      <c r="V10" s="23"/>
      <c r="W10" s="23">
        <v>30000</v>
      </c>
    </row>
    <row r="11" ht="18.75" customHeight="1" spans="1:23">
      <c r="A11" s="25"/>
      <c r="B11" s="25"/>
      <c r="C11" s="21" t="s">
        <v>281</v>
      </c>
      <c r="D11" s="25"/>
      <c r="E11" s="25"/>
      <c r="F11" s="25"/>
      <c r="G11" s="25"/>
      <c r="H11" s="25"/>
      <c r="I11" s="23">
        <v>10000</v>
      </c>
      <c r="J11" s="23">
        <v>10000</v>
      </c>
      <c r="K11" s="23">
        <v>10000</v>
      </c>
      <c r="L11" s="23"/>
      <c r="M11" s="23"/>
      <c r="N11" s="23"/>
      <c r="O11" s="23"/>
      <c r="P11" s="23"/>
      <c r="Q11" s="23"/>
      <c r="R11" s="23"/>
      <c r="S11" s="23"/>
      <c r="T11" s="23"/>
      <c r="U11" s="23"/>
      <c r="V11" s="23"/>
      <c r="W11" s="23"/>
    </row>
    <row r="12" ht="18.75" customHeight="1" spans="1:23">
      <c r="A12" s="122" t="s">
        <v>279</v>
      </c>
      <c r="B12" s="122" t="s">
        <v>282</v>
      </c>
      <c r="C12" s="21" t="s">
        <v>281</v>
      </c>
      <c r="D12" s="122" t="s">
        <v>71</v>
      </c>
      <c r="E12" s="122" t="s">
        <v>91</v>
      </c>
      <c r="F12" s="122" t="s">
        <v>92</v>
      </c>
      <c r="G12" s="122" t="s">
        <v>283</v>
      </c>
      <c r="H12" s="122" t="s">
        <v>284</v>
      </c>
      <c r="I12" s="23">
        <v>10000</v>
      </c>
      <c r="J12" s="23">
        <v>10000</v>
      </c>
      <c r="K12" s="23">
        <v>10000</v>
      </c>
      <c r="L12" s="23"/>
      <c r="M12" s="23"/>
      <c r="N12" s="23"/>
      <c r="O12" s="23"/>
      <c r="P12" s="23"/>
      <c r="Q12" s="23"/>
      <c r="R12" s="23"/>
      <c r="S12" s="23"/>
      <c r="T12" s="23"/>
      <c r="U12" s="23"/>
      <c r="V12" s="23"/>
      <c r="W12" s="23"/>
    </row>
    <row r="13" ht="18.75" customHeight="1" spans="1:23">
      <c r="A13" s="25"/>
      <c r="B13" s="25"/>
      <c r="C13" s="21" t="s">
        <v>285</v>
      </c>
      <c r="D13" s="25"/>
      <c r="E13" s="25"/>
      <c r="F13" s="25"/>
      <c r="G13" s="25"/>
      <c r="H13" s="25"/>
      <c r="I13" s="23">
        <v>456426.06</v>
      </c>
      <c r="J13" s="23"/>
      <c r="K13" s="23"/>
      <c r="L13" s="23"/>
      <c r="M13" s="23"/>
      <c r="N13" s="23"/>
      <c r="O13" s="23"/>
      <c r="P13" s="23"/>
      <c r="Q13" s="23"/>
      <c r="R13" s="23">
        <v>456426.06</v>
      </c>
      <c r="S13" s="23"/>
      <c r="T13" s="23"/>
      <c r="U13" s="23">
        <v>456426.06</v>
      </c>
      <c r="V13" s="23"/>
      <c r="W13" s="23"/>
    </row>
    <row r="14" ht="18.75" customHeight="1" spans="1:23">
      <c r="A14" s="122" t="s">
        <v>279</v>
      </c>
      <c r="B14" s="122" t="s">
        <v>286</v>
      </c>
      <c r="C14" s="21" t="s">
        <v>285</v>
      </c>
      <c r="D14" s="122" t="s">
        <v>71</v>
      </c>
      <c r="E14" s="122" t="s">
        <v>99</v>
      </c>
      <c r="F14" s="122" t="s">
        <v>100</v>
      </c>
      <c r="G14" s="122" t="s">
        <v>242</v>
      </c>
      <c r="H14" s="122" t="s">
        <v>243</v>
      </c>
      <c r="I14" s="23">
        <v>100000</v>
      </c>
      <c r="J14" s="23"/>
      <c r="K14" s="23"/>
      <c r="L14" s="23"/>
      <c r="M14" s="23"/>
      <c r="N14" s="23"/>
      <c r="O14" s="23"/>
      <c r="P14" s="23"/>
      <c r="Q14" s="23"/>
      <c r="R14" s="23">
        <v>100000</v>
      </c>
      <c r="S14" s="23"/>
      <c r="T14" s="23"/>
      <c r="U14" s="23">
        <v>100000</v>
      </c>
      <c r="V14" s="23"/>
      <c r="W14" s="23"/>
    </row>
    <row r="15" ht="18.75" customHeight="1" spans="1:23">
      <c r="A15" s="122" t="s">
        <v>279</v>
      </c>
      <c r="B15" s="122" t="s">
        <v>286</v>
      </c>
      <c r="C15" s="21" t="s">
        <v>285</v>
      </c>
      <c r="D15" s="122" t="s">
        <v>71</v>
      </c>
      <c r="E15" s="122" t="s">
        <v>99</v>
      </c>
      <c r="F15" s="122" t="s">
        <v>100</v>
      </c>
      <c r="G15" s="122" t="s">
        <v>240</v>
      </c>
      <c r="H15" s="122" t="s">
        <v>241</v>
      </c>
      <c r="I15" s="23">
        <v>36426.06</v>
      </c>
      <c r="J15" s="23"/>
      <c r="K15" s="23"/>
      <c r="L15" s="23"/>
      <c r="M15" s="23"/>
      <c r="N15" s="23"/>
      <c r="O15" s="23"/>
      <c r="P15" s="23"/>
      <c r="Q15" s="23"/>
      <c r="R15" s="23">
        <v>36426.06</v>
      </c>
      <c r="S15" s="23"/>
      <c r="T15" s="23"/>
      <c r="U15" s="23">
        <v>36426.06</v>
      </c>
      <c r="V15" s="23"/>
      <c r="W15" s="23"/>
    </row>
    <row r="16" ht="18.75" customHeight="1" spans="1:23">
      <c r="A16" s="122" t="s">
        <v>279</v>
      </c>
      <c r="B16" s="122" t="s">
        <v>286</v>
      </c>
      <c r="C16" s="21" t="s">
        <v>285</v>
      </c>
      <c r="D16" s="122" t="s">
        <v>71</v>
      </c>
      <c r="E16" s="122" t="s">
        <v>99</v>
      </c>
      <c r="F16" s="122" t="s">
        <v>100</v>
      </c>
      <c r="G16" s="122" t="s">
        <v>287</v>
      </c>
      <c r="H16" s="122" t="s">
        <v>288</v>
      </c>
      <c r="I16" s="23">
        <v>300000</v>
      </c>
      <c r="J16" s="23"/>
      <c r="K16" s="23"/>
      <c r="L16" s="23"/>
      <c r="M16" s="23"/>
      <c r="N16" s="23"/>
      <c r="O16" s="23"/>
      <c r="P16" s="23"/>
      <c r="Q16" s="23"/>
      <c r="R16" s="23">
        <v>300000</v>
      </c>
      <c r="S16" s="23"/>
      <c r="T16" s="23"/>
      <c r="U16" s="23">
        <v>300000</v>
      </c>
      <c r="V16" s="23"/>
      <c r="W16" s="23"/>
    </row>
    <row r="17" ht="18.75" customHeight="1" spans="1:23">
      <c r="A17" s="122" t="s">
        <v>279</v>
      </c>
      <c r="B17" s="122" t="s">
        <v>286</v>
      </c>
      <c r="C17" s="21" t="s">
        <v>285</v>
      </c>
      <c r="D17" s="122" t="s">
        <v>71</v>
      </c>
      <c r="E17" s="122" t="s">
        <v>99</v>
      </c>
      <c r="F17" s="122" t="s">
        <v>100</v>
      </c>
      <c r="G17" s="122" t="s">
        <v>250</v>
      </c>
      <c r="H17" s="122" t="s">
        <v>251</v>
      </c>
      <c r="I17" s="23">
        <v>20000</v>
      </c>
      <c r="J17" s="23"/>
      <c r="K17" s="23"/>
      <c r="L17" s="23"/>
      <c r="M17" s="23"/>
      <c r="N17" s="23"/>
      <c r="O17" s="23"/>
      <c r="P17" s="23"/>
      <c r="Q17" s="23"/>
      <c r="R17" s="23">
        <v>20000</v>
      </c>
      <c r="S17" s="23"/>
      <c r="T17" s="23"/>
      <c r="U17" s="23">
        <v>20000</v>
      </c>
      <c r="V17" s="23"/>
      <c r="W17" s="23"/>
    </row>
    <row r="18" ht="18.75" customHeight="1" spans="1:23">
      <c r="A18" s="25"/>
      <c r="B18" s="25"/>
      <c r="C18" s="21" t="s">
        <v>289</v>
      </c>
      <c r="D18" s="25"/>
      <c r="E18" s="25"/>
      <c r="F18" s="25"/>
      <c r="G18" s="25"/>
      <c r="H18" s="25"/>
      <c r="I18" s="23">
        <v>100000</v>
      </c>
      <c r="J18" s="23">
        <v>100000</v>
      </c>
      <c r="K18" s="23">
        <v>100000</v>
      </c>
      <c r="L18" s="23"/>
      <c r="M18" s="23"/>
      <c r="N18" s="23"/>
      <c r="O18" s="23"/>
      <c r="P18" s="23"/>
      <c r="Q18" s="23"/>
      <c r="R18" s="23"/>
      <c r="S18" s="23"/>
      <c r="T18" s="23"/>
      <c r="U18" s="23"/>
      <c r="V18" s="23"/>
      <c r="W18" s="23"/>
    </row>
    <row r="19" ht="18.75" customHeight="1" spans="1:23">
      <c r="A19" s="122" t="s">
        <v>279</v>
      </c>
      <c r="B19" s="122" t="s">
        <v>290</v>
      </c>
      <c r="C19" s="21" t="s">
        <v>289</v>
      </c>
      <c r="D19" s="122" t="s">
        <v>71</v>
      </c>
      <c r="E19" s="122" t="s">
        <v>91</v>
      </c>
      <c r="F19" s="122" t="s">
        <v>92</v>
      </c>
      <c r="G19" s="122" t="s">
        <v>240</v>
      </c>
      <c r="H19" s="122" t="s">
        <v>241</v>
      </c>
      <c r="I19" s="23">
        <v>50000</v>
      </c>
      <c r="J19" s="23">
        <v>50000</v>
      </c>
      <c r="K19" s="23">
        <v>50000</v>
      </c>
      <c r="L19" s="23"/>
      <c r="M19" s="23"/>
      <c r="N19" s="23"/>
      <c r="O19" s="23"/>
      <c r="P19" s="23"/>
      <c r="Q19" s="23"/>
      <c r="R19" s="23"/>
      <c r="S19" s="23"/>
      <c r="T19" s="23"/>
      <c r="U19" s="23"/>
      <c r="V19" s="23"/>
      <c r="W19" s="23"/>
    </row>
    <row r="20" ht="18.75" customHeight="1" spans="1:23">
      <c r="A20" s="122" t="s">
        <v>279</v>
      </c>
      <c r="B20" s="122" t="s">
        <v>290</v>
      </c>
      <c r="C20" s="21" t="s">
        <v>289</v>
      </c>
      <c r="D20" s="122" t="s">
        <v>71</v>
      </c>
      <c r="E20" s="122" t="s">
        <v>91</v>
      </c>
      <c r="F20" s="122" t="s">
        <v>92</v>
      </c>
      <c r="G20" s="122" t="s">
        <v>260</v>
      </c>
      <c r="H20" s="122" t="s">
        <v>259</v>
      </c>
      <c r="I20" s="23">
        <v>50000</v>
      </c>
      <c r="J20" s="23">
        <v>50000</v>
      </c>
      <c r="K20" s="23">
        <v>50000</v>
      </c>
      <c r="L20" s="23"/>
      <c r="M20" s="23"/>
      <c r="N20" s="23"/>
      <c r="O20" s="23"/>
      <c r="P20" s="23"/>
      <c r="Q20" s="23"/>
      <c r="R20" s="23"/>
      <c r="S20" s="23"/>
      <c r="T20" s="23"/>
      <c r="U20" s="23"/>
      <c r="V20" s="23"/>
      <c r="W20" s="23"/>
    </row>
    <row r="21" ht="18.75" customHeight="1" spans="1:23">
      <c r="A21" s="25"/>
      <c r="B21" s="25"/>
      <c r="C21" s="21" t="s">
        <v>291</v>
      </c>
      <c r="D21" s="25"/>
      <c r="E21" s="25"/>
      <c r="F21" s="25"/>
      <c r="G21" s="25"/>
      <c r="H21" s="25"/>
      <c r="I21" s="23">
        <v>310000</v>
      </c>
      <c r="J21" s="23">
        <v>310000</v>
      </c>
      <c r="K21" s="23">
        <v>310000</v>
      </c>
      <c r="L21" s="23"/>
      <c r="M21" s="23"/>
      <c r="N21" s="23"/>
      <c r="O21" s="23"/>
      <c r="P21" s="23"/>
      <c r="Q21" s="23"/>
      <c r="R21" s="23"/>
      <c r="S21" s="23"/>
      <c r="T21" s="23"/>
      <c r="U21" s="23"/>
      <c r="V21" s="23"/>
      <c r="W21" s="23"/>
    </row>
    <row r="22" ht="18.75" customHeight="1" spans="1:23">
      <c r="A22" s="122" t="s">
        <v>279</v>
      </c>
      <c r="B22" s="122" t="s">
        <v>292</v>
      </c>
      <c r="C22" s="21" t="s">
        <v>291</v>
      </c>
      <c r="D22" s="122" t="s">
        <v>71</v>
      </c>
      <c r="E22" s="122" t="s">
        <v>91</v>
      </c>
      <c r="F22" s="122" t="s">
        <v>92</v>
      </c>
      <c r="G22" s="122" t="s">
        <v>242</v>
      </c>
      <c r="H22" s="122" t="s">
        <v>243</v>
      </c>
      <c r="I22" s="23">
        <v>50000</v>
      </c>
      <c r="J22" s="23">
        <v>50000</v>
      </c>
      <c r="K22" s="23">
        <v>50000</v>
      </c>
      <c r="L22" s="23"/>
      <c r="M22" s="23"/>
      <c r="N22" s="23"/>
      <c r="O22" s="23"/>
      <c r="P22" s="23"/>
      <c r="Q22" s="23"/>
      <c r="R22" s="23"/>
      <c r="S22" s="23"/>
      <c r="T22" s="23"/>
      <c r="U22" s="23"/>
      <c r="V22" s="23"/>
      <c r="W22" s="23"/>
    </row>
    <row r="23" ht="18.75" customHeight="1" spans="1:23">
      <c r="A23" s="122" t="s">
        <v>279</v>
      </c>
      <c r="B23" s="122" t="s">
        <v>292</v>
      </c>
      <c r="C23" s="21" t="s">
        <v>291</v>
      </c>
      <c r="D23" s="122" t="s">
        <v>71</v>
      </c>
      <c r="E23" s="122" t="s">
        <v>91</v>
      </c>
      <c r="F23" s="122" t="s">
        <v>92</v>
      </c>
      <c r="G23" s="122" t="s">
        <v>293</v>
      </c>
      <c r="H23" s="122" t="s">
        <v>294</v>
      </c>
      <c r="I23" s="23">
        <v>20000</v>
      </c>
      <c r="J23" s="23">
        <v>20000</v>
      </c>
      <c r="K23" s="23">
        <v>20000</v>
      </c>
      <c r="L23" s="23"/>
      <c r="M23" s="23"/>
      <c r="N23" s="23"/>
      <c r="O23" s="23"/>
      <c r="P23" s="23"/>
      <c r="Q23" s="23"/>
      <c r="R23" s="23"/>
      <c r="S23" s="23"/>
      <c r="T23" s="23"/>
      <c r="U23" s="23"/>
      <c r="V23" s="23"/>
      <c r="W23" s="23"/>
    </row>
    <row r="24" ht="18.75" customHeight="1" spans="1:23">
      <c r="A24" s="122" t="s">
        <v>279</v>
      </c>
      <c r="B24" s="122" t="s">
        <v>292</v>
      </c>
      <c r="C24" s="21" t="s">
        <v>291</v>
      </c>
      <c r="D24" s="122" t="s">
        <v>71</v>
      </c>
      <c r="E24" s="122" t="s">
        <v>91</v>
      </c>
      <c r="F24" s="122" t="s">
        <v>92</v>
      </c>
      <c r="G24" s="122" t="s">
        <v>295</v>
      </c>
      <c r="H24" s="122" t="s">
        <v>296</v>
      </c>
      <c r="I24" s="23">
        <v>30000</v>
      </c>
      <c r="J24" s="23">
        <v>30000</v>
      </c>
      <c r="K24" s="23">
        <v>30000</v>
      </c>
      <c r="L24" s="23"/>
      <c r="M24" s="23"/>
      <c r="N24" s="23"/>
      <c r="O24" s="23"/>
      <c r="P24" s="23"/>
      <c r="Q24" s="23"/>
      <c r="R24" s="23"/>
      <c r="S24" s="23"/>
      <c r="T24" s="23"/>
      <c r="U24" s="23"/>
      <c r="V24" s="23"/>
      <c r="W24" s="23"/>
    </row>
    <row r="25" ht="18.75" customHeight="1" spans="1:23">
      <c r="A25" s="122" t="s">
        <v>279</v>
      </c>
      <c r="B25" s="122" t="s">
        <v>292</v>
      </c>
      <c r="C25" s="21" t="s">
        <v>291</v>
      </c>
      <c r="D25" s="122" t="s">
        <v>71</v>
      </c>
      <c r="E25" s="122" t="s">
        <v>91</v>
      </c>
      <c r="F25" s="122" t="s">
        <v>92</v>
      </c>
      <c r="G25" s="122" t="s">
        <v>287</v>
      </c>
      <c r="H25" s="122" t="s">
        <v>288</v>
      </c>
      <c r="I25" s="23">
        <v>80000</v>
      </c>
      <c r="J25" s="23">
        <v>80000</v>
      </c>
      <c r="K25" s="23">
        <v>80000</v>
      </c>
      <c r="L25" s="23"/>
      <c r="M25" s="23"/>
      <c r="N25" s="23"/>
      <c r="O25" s="23"/>
      <c r="P25" s="23"/>
      <c r="Q25" s="23"/>
      <c r="R25" s="23"/>
      <c r="S25" s="23"/>
      <c r="T25" s="23"/>
      <c r="U25" s="23"/>
      <c r="V25" s="23"/>
      <c r="W25" s="23"/>
    </row>
    <row r="26" ht="18.75" customHeight="1" spans="1:23">
      <c r="A26" s="122" t="s">
        <v>279</v>
      </c>
      <c r="B26" s="122" t="s">
        <v>292</v>
      </c>
      <c r="C26" s="21" t="s">
        <v>291</v>
      </c>
      <c r="D26" s="122" t="s">
        <v>71</v>
      </c>
      <c r="E26" s="122" t="s">
        <v>91</v>
      </c>
      <c r="F26" s="122" t="s">
        <v>92</v>
      </c>
      <c r="G26" s="122" t="s">
        <v>297</v>
      </c>
      <c r="H26" s="122" t="s">
        <v>298</v>
      </c>
      <c r="I26" s="23">
        <v>130000</v>
      </c>
      <c r="J26" s="23">
        <v>130000</v>
      </c>
      <c r="K26" s="23">
        <v>130000</v>
      </c>
      <c r="L26" s="23"/>
      <c r="M26" s="23"/>
      <c r="N26" s="23"/>
      <c r="O26" s="23"/>
      <c r="P26" s="23"/>
      <c r="Q26" s="23"/>
      <c r="R26" s="23"/>
      <c r="S26" s="23"/>
      <c r="T26" s="23"/>
      <c r="U26" s="23"/>
      <c r="V26" s="23"/>
      <c r="W26" s="23"/>
    </row>
    <row r="27" ht="18.75" customHeight="1" spans="1:23">
      <c r="A27" s="25"/>
      <c r="B27" s="25"/>
      <c r="C27" s="21" t="s">
        <v>299</v>
      </c>
      <c r="D27" s="25"/>
      <c r="E27" s="25"/>
      <c r="F27" s="25"/>
      <c r="G27" s="25"/>
      <c r="H27" s="25"/>
      <c r="I27" s="23">
        <v>100000</v>
      </c>
      <c r="J27" s="23">
        <v>100000</v>
      </c>
      <c r="K27" s="23">
        <v>100000</v>
      </c>
      <c r="L27" s="23"/>
      <c r="M27" s="23"/>
      <c r="N27" s="23"/>
      <c r="O27" s="23"/>
      <c r="P27" s="23"/>
      <c r="Q27" s="23"/>
      <c r="R27" s="23"/>
      <c r="S27" s="23"/>
      <c r="T27" s="23"/>
      <c r="U27" s="23"/>
      <c r="V27" s="23"/>
      <c r="W27" s="23"/>
    </row>
    <row r="28" ht="18.75" customHeight="1" spans="1:23">
      <c r="A28" s="122" t="s">
        <v>279</v>
      </c>
      <c r="B28" s="122" t="s">
        <v>300</v>
      </c>
      <c r="C28" s="21" t="s">
        <v>299</v>
      </c>
      <c r="D28" s="122" t="s">
        <v>71</v>
      </c>
      <c r="E28" s="122" t="s">
        <v>93</v>
      </c>
      <c r="F28" s="122" t="s">
        <v>94</v>
      </c>
      <c r="G28" s="122" t="s">
        <v>301</v>
      </c>
      <c r="H28" s="122" t="s">
        <v>302</v>
      </c>
      <c r="I28" s="23">
        <v>100000</v>
      </c>
      <c r="J28" s="23">
        <v>100000</v>
      </c>
      <c r="K28" s="23">
        <v>100000</v>
      </c>
      <c r="L28" s="23"/>
      <c r="M28" s="23"/>
      <c r="N28" s="23"/>
      <c r="O28" s="23"/>
      <c r="P28" s="23"/>
      <c r="Q28" s="23"/>
      <c r="R28" s="23"/>
      <c r="S28" s="23"/>
      <c r="T28" s="23"/>
      <c r="U28" s="23"/>
      <c r="V28" s="23"/>
      <c r="W28" s="23"/>
    </row>
    <row r="29" ht="18.75" customHeight="1" spans="1:23">
      <c r="A29" s="25"/>
      <c r="B29" s="25"/>
      <c r="C29" s="21" t="s">
        <v>303</v>
      </c>
      <c r="D29" s="25"/>
      <c r="E29" s="25"/>
      <c r="F29" s="25"/>
      <c r="G29" s="25"/>
      <c r="H29" s="25"/>
      <c r="I29" s="23">
        <v>30000</v>
      </c>
      <c r="J29" s="23">
        <v>30000</v>
      </c>
      <c r="K29" s="23">
        <v>30000</v>
      </c>
      <c r="L29" s="23"/>
      <c r="M29" s="23"/>
      <c r="N29" s="23"/>
      <c r="O29" s="23"/>
      <c r="P29" s="23"/>
      <c r="Q29" s="23"/>
      <c r="R29" s="23"/>
      <c r="S29" s="23"/>
      <c r="T29" s="23"/>
      <c r="U29" s="23"/>
      <c r="V29" s="23"/>
      <c r="W29" s="23"/>
    </row>
    <row r="30" ht="18.75" customHeight="1" spans="1:23">
      <c r="A30" s="122" t="s">
        <v>279</v>
      </c>
      <c r="B30" s="122" t="s">
        <v>304</v>
      </c>
      <c r="C30" s="21" t="s">
        <v>303</v>
      </c>
      <c r="D30" s="122" t="s">
        <v>71</v>
      </c>
      <c r="E30" s="122" t="s">
        <v>91</v>
      </c>
      <c r="F30" s="122" t="s">
        <v>92</v>
      </c>
      <c r="G30" s="122" t="s">
        <v>242</v>
      </c>
      <c r="H30" s="122" t="s">
        <v>243</v>
      </c>
      <c r="I30" s="23">
        <v>10000</v>
      </c>
      <c r="J30" s="23">
        <v>10000</v>
      </c>
      <c r="K30" s="23">
        <v>10000</v>
      </c>
      <c r="L30" s="23"/>
      <c r="M30" s="23"/>
      <c r="N30" s="23"/>
      <c r="O30" s="23"/>
      <c r="P30" s="23"/>
      <c r="Q30" s="23"/>
      <c r="R30" s="23"/>
      <c r="S30" s="23"/>
      <c r="T30" s="23"/>
      <c r="U30" s="23"/>
      <c r="V30" s="23"/>
      <c r="W30" s="23"/>
    </row>
    <row r="31" ht="18.75" customHeight="1" spans="1:23">
      <c r="A31" s="122" t="s">
        <v>279</v>
      </c>
      <c r="B31" s="122" t="s">
        <v>304</v>
      </c>
      <c r="C31" s="21" t="s">
        <v>303</v>
      </c>
      <c r="D31" s="122" t="s">
        <v>71</v>
      </c>
      <c r="E31" s="122" t="s">
        <v>91</v>
      </c>
      <c r="F31" s="122" t="s">
        <v>92</v>
      </c>
      <c r="G31" s="122" t="s">
        <v>240</v>
      </c>
      <c r="H31" s="122" t="s">
        <v>241</v>
      </c>
      <c r="I31" s="23">
        <v>20000</v>
      </c>
      <c r="J31" s="23">
        <v>20000</v>
      </c>
      <c r="K31" s="23">
        <v>20000</v>
      </c>
      <c r="L31" s="23"/>
      <c r="M31" s="23"/>
      <c r="N31" s="23"/>
      <c r="O31" s="23"/>
      <c r="P31" s="23"/>
      <c r="Q31" s="23"/>
      <c r="R31" s="23"/>
      <c r="S31" s="23"/>
      <c r="T31" s="23"/>
      <c r="U31" s="23"/>
      <c r="V31" s="23"/>
      <c r="W31" s="23"/>
    </row>
    <row r="32" ht="18.75" customHeight="1" spans="1:23">
      <c r="A32" s="25"/>
      <c r="B32" s="25"/>
      <c r="C32" s="21" t="s">
        <v>305</v>
      </c>
      <c r="D32" s="25"/>
      <c r="E32" s="25"/>
      <c r="F32" s="25"/>
      <c r="G32" s="25"/>
      <c r="H32" s="25"/>
      <c r="I32" s="23">
        <v>20000</v>
      </c>
      <c r="J32" s="23">
        <v>20000</v>
      </c>
      <c r="K32" s="23">
        <v>20000</v>
      </c>
      <c r="L32" s="23"/>
      <c r="M32" s="23"/>
      <c r="N32" s="23"/>
      <c r="O32" s="23"/>
      <c r="P32" s="23"/>
      <c r="Q32" s="23"/>
      <c r="R32" s="23"/>
      <c r="S32" s="23"/>
      <c r="T32" s="23"/>
      <c r="U32" s="23"/>
      <c r="V32" s="23"/>
      <c r="W32" s="23"/>
    </row>
    <row r="33" ht="18.75" customHeight="1" spans="1:23">
      <c r="A33" s="122" t="s">
        <v>279</v>
      </c>
      <c r="B33" s="122" t="s">
        <v>306</v>
      </c>
      <c r="C33" s="21" t="s">
        <v>305</v>
      </c>
      <c r="D33" s="122" t="s">
        <v>71</v>
      </c>
      <c r="E33" s="122" t="s">
        <v>91</v>
      </c>
      <c r="F33" s="122" t="s">
        <v>92</v>
      </c>
      <c r="G33" s="122" t="s">
        <v>297</v>
      </c>
      <c r="H33" s="122" t="s">
        <v>298</v>
      </c>
      <c r="I33" s="23">
        <v>20000</v>
      </c>
      <c r="J33" s="23">
        <v>20000</v>
      </c>
      <c r="K33" s="23">
        <v>20000</v>
      </c>
      <c r="L33" s="23"/>
      <c r="M33" s="23"/>
      <c r="N33" s="23"/>
      <c r="O33" s="23"/>
      <c r="P33" s="23"/>
      <c r="Q33" s="23"/>
      <c r="R33" s="23"/>
      <c r="S33" s="23"/>
      <c r="T33" s="23"/>
      <c r="U33" s="23"/>
      <c r="V33" s="23"/>
      <c r="W33" s="23"/>
    </row>
    <row r="34" ht="18.75" customHeight="1" spans="1:23">
      <c r="A34" s="25"/>
      <c r="B34" s="25"/>
      <c r="C34" s="21" t="s">
        <v>307</v>
      </c>
      <c r="D34" s="25"/>
      <c r="E34" s="25"/>
      <c r="F34" s="25"/>
      <c r="G34" s="25"/>
      <c r="H34" s="25"/>
      <c r="I34" s="23">
        <v>230000</v>
      </c>
      <c r="J34" s="23">
        <v>230000</v>
      </c>
      <c r="K34" s="23">
        <v>230000</v>
      </c>
      <c r="L34" s="23"/>
      <c r="M34" s="23"/>
      <c r="N34" s="23"/>
      <c r="O34" s="23"/>
      <c r="P34" s="23"/>
      <c r="Q34" s="23"/>
      <c r="R34" s="23"/>
      <c r="S34" s="23"/>
      <c r="T34" s="23"/>
      <c r="U34" s="23"/>
      <c r="V34" s="23"/>
      <c r="W34" s="23"/>
    </row>
    <row r="35" ht="18.75" customHeight="1" spans="1:23">
      <c r="A35" s="122" t="s">
        <v>308</v>
      </c>
      <c r="B35" s="122" t="s">
        <v>309</v>
      </c>
      <c r="C35" s="21" t="s">
        <v>307</v>
      </c>
      <c r="D35" s="122" t="s">
        <v>71</v>
      </c>
      <c r="E35" s="122" t="s">
        <v>91</v>
      </c>
      <c r="F35" s="122" t="s">
        <v>92</v>
      </c>
      <c r="G35" s="122" t="s">
        <v>242</v>
      </c>
      <c r="H35" s="122" t="s">
        <v>243</v>
      </c>
      <c r="I35" s="23">
        <v>30000</v>
      </c>
      <c r="J35" s="23">
        <v>30000</v>
      </c>
      <c r="K35" s="23">
        <v>30000</v>
      </c>
      <c r="L35" s="23"/>
      <c r="M35" s="23"/>
      <c r="N35" s="23"/>
      <c r="O35" s="23"/>
      <c r="P35" s="23"/>
      <c r="Q35" s="23"/>
      <c r="R35" s="23"/>
      <c r="S35" s="23"/>
      <c r="T35" s="23"/>
      <c r="U35" s="23"/>
      <c r="V35" s="23"/>
      <c r="W35" s="23"/>
    </row>
    <row r="36" ht="18.75" customHeight="1" spans="1:23">
      <c r="A36" s="122" t="s">
        <v>308</v>
      </c>
      <c r="B36" s="122" t="s">
        <v>309</v>
      </c>
      <c r="C36" s="21" t="s">
        <v>307</v>
      </c>
      <c r="D36" s="122" t="s">
        <v>71</v>
      </c>
      <c r="E36" s="122" t="s">
        <v>91</v>
      </c>
      <c r="F36" s="122" t="s">
        <v>92</v>
      </c>
      <c r="G36" s="122" t="s">
        <v>310</v>
      </c>
      <c r="H36" s="122" t="s">
        <v>311</v>
      </c>
      <c r="I36" s="23">
        <v>10000</v>
      </c>
      <c r="J36" s="23">
        <v>10000</v>
      </c>
      <c r="K36" s="23">
        <v>10000</v>
      </c>
      <c r="L36" s="23"/>
      <c r="M36" s="23"/>
      <c r="N36" s="23"/>
      <c r="O36" s="23"/>
      <c r="P36" s="23"/>
      <c r="Q36" s="23"/>
      <c r="R36" s="23"/>
      <c r="S36" s="23"/>
      <c r="T36" s="23"/>
      <c r="U36" s="23"/>
      <c r="V36" s="23"/>
      <c r="W36" s="23"/>
    </row>
    <row r="37" ht="18.75" customHeight="1" spans="1:23">
      <c r="A37" s="122" t="s">
        <v>308</v>
      </c>
      <c r="B37" s="122" t="s">
        <v>309</v>
      </c>
      <c r="C37" s="21" t="s">
        <v>307</v>
      </c>
      <c r="D37" s="122" t="s">
        <v>71</v>
      </c>
      <c r="E37" s="122" t="s">
        <v>91</v>
      </c>
      <c r="F37" s="122" t="s">
        <v>92</v>
      </c>
      <c r="G37" s="122" t="s">
        <v>240</v>
      </c>
      <c r="H37" s="122" t="s">
        <v>241</v>
      </c>
      <c r="I37" s="23">
        <v>130000</v>
      </c>
      <c r="J37" s="23">
        <v>130000</v>
      </c>
      <c r="K37" s="23">
        <v>130000</v>
      </c>
      <c r="L37" s="23"/>
      <c r="M37" s="23"/>
      <c r="N37" s="23"/>
      <c r="O37" s="23"/>
      <c r="P37" s="23"/>
      <c r="Q37" s="23"/>
      <c r="R37" s="23"/>
      <c r="S37" s="23"/>
      <c r="T37" s="23"/>
      <c r="U37" s="23"/>
      <c r="V37" s="23"/>
      <c r="W37" s="23"/>
    </row>
    <row r="38" ht="18.75" customHeight="1" spans="1:23">
      <c r="A38" s="122" t="s">
        <v>308</v>
      </c>
      <c r="B38" s="122" t="s">
        <v>309</v>
      </c>
      <c r="C38" s="21" t="s">
        <v>307</v>
      </c>
      <c r="D38" s="122" t="s">
        <v>71</v>
      </c>
      <c r="E38" s="122" t="s">
        <v>91</v>
      </c>
      <c r="F38" s="122" t="s">
        <v>92</v>
      </c>
      <c r="G38" s="122" t="s">
        <v>245</v>
      </c>
      <c r="H38" s="122" t="s">
        <v>181</v>
      </c>
      <c r="I38" s="23">
        <v>30000</v>
      </c>
      <c r="J38" s="23">
        <v>30000</v>
      </c>
      <c r="K38" s="23">
        <v>30000</v>
      </c>
      <c r="L38" s="23"/>
      <c r="M38" s="23"/>
      <c r="N38" s="23"/>
      <c r="O38" s="23"/>
      <c r="P38" s="23"/>
      <c r="Q38" s="23"/>
      <c r="R38" s="23"/>
      <c r="S38" s="23"/>
      <c r="T38" s="23"/>
      <c r="U38" s="23"/>
      <c r="V38" s="23"/>
      <c r="W38" s="23"/>
    </row>
    <row r="39" ht="18.75" customHeight="1" spans="1:23">
      <c r="A39" s="122" t="s">
        <v>308</v>
      </c>
      <c r="B39" s="122" t="s">
        <v>309</v>
      </c>
      <c r="C39" s="21" t="s">
        <v>307</v>
      </c>
      <c r="D39" s="122" t="s">
        <v>71</v>
      </c>
      <c r="E39" s="122" t="s">
        <v>91</v>
      </c>
      <c r="F39" s="122" t="s">
        <v>92</v>
      </c>
      <c r="G39" s="122" t="s">
        <v>260</v>
      </c>
      <c r="H39" s="122" t="s">
        <v>259</v>
      </c>
      <c r="I39" s="23">
        <v>30000</v>
      </c>
      <c r="J39" s="23">
        <v>30000</v>
      </c>
      <c r="K39" s="23">
        <v>30000</v>
      </c>
      <c r="L39" s="23"/>
      <c r="M39" s="23"/>
      <c r="N39" s="23"/>
      <c r="O39" s="23"/>
      <c r="P39" s="23"/>
      <c r="Q39" s="23"/>
      <c r="R39" s="23"/>
      <c r="S39" s="23"/>
      <c r="T39" s="23"/>
      <c r="U39" s="23"/>
      <c r="V39" s="23"/>
      <c r="W39" s="23"/>
    </row>
    <row r="40" ht="18.75" customHeight="1" spans="1:23">
      <c r="A40" s="25"/>
      <c r="B40" s="25"/>
      <c r="C40" s="21" t="s">
        <v>312</v>
      </c>
      <c r="D40" s="25"/>
      <c r="E40" s="25"/>
      <c r="F40" s="25"/>
      <c r="G40" s="25"/>
      <c r="H40" s="25"/>
      <c r="I40" s="23">
        <v>165500</v>
      </c>
      <c r="J40" s="23">
        <v>165500</v>
      </c>
      <c r="K40" s="23">
        <v>165500</v>
      </c>
      <c r="L40" s="23"/>
      <c r="M40" s="23"/>
      <c r="N40" s="23"/>
      <c r="O40" s="23"/>
      <c r="P40" s="23"/>
      <c r="Q40" s="23"/>
      <c r="R40" s="23"/>
      <c r="S40" s="23"/>
      <c r="T40" s="23"/>
      <c r="U40" s="23"/>
      <c r="V40" s="23"/>
      <c r="W40" s="23"/>
    </row>
    <row r="41" ht="18.75" customHeight="1" spans="1:23">
      <c r="A41" s="122" t="s">
        <v>279</v>
      </c>
      <c r="B41" s="122" t="s">
        <v>313</v>
      </c>
      <c r="C41" s="21" t="s">
        <v>312</v>
      </c>
      <c r="D41" s="122" t="s">
        <v>71</v>
      </c>
      <c r="E41" s="122" t="s">
        <v>95</v>
      </c>
      <c r="F41" s="122" t="s">
        <v>96</v>
      </c>
      <c r="G41" s="122" t="s">
        <v>242</v>
      </c>
      <c r="H41" s="122" t="s">
        <v>243</v>
      </c>
      <c r="I41" s="23">
        <v>70500</v>
      </c>
      <c r="J41" s="23">
        <v>70500</v>
      </c>
      <c r="K41" s="23">
        <v>70500</v>
      </c>
      <c r="L41" s="23"/>
      <c r="M41" s="23"/>
      <c r="N41" s="23"/>
      <c r="O41" s="23"/>
      <c r="P41" s="23"/>
      <c r="Q41" s="23"/>
      <c r="R41" s="23"/>
      <c r="S41" s="23"/>
      <c r="T41" s="23"/>
      <c r="U41" s="23"/>
      <c r="V41" s="23"/>
      <c r="W41" s="23"/>
    </row>
    <row r="42" ht="18.75" customHeight="1" spans="1:23">
      <c r="A42" s="122" t="s">
        <v>279</v>
      </c>
      <c r="B42" s="122" t="s">
        <v>313</v>
      </c>
      <c r="C42" s="21" t="s">
        <v>312</v>
      </c>
      <c r="D42" s="122" t="s">
        <v>71</v>
      </c>
      <c r="E42" s="122" t="s">
        <v>95</v>
      </c>
      <c r="F42" s="122" t="s">
        <v>96</v>
      </c>
      <c r="G42" s="122" t="s">
        <v>240</v>
      </c>
      <c r="H42" s="122" t="s">
        <v>241</v>
      </c>
      <c r="I42" s="23">
        <v>50000</v>
      </c>
      <c r="J42" s="23">
        <v>50000</v>
      </c>
      <c r="K42" s="23">
        <v>50000</v>
      </c>
      <c r="L42" s="23"/>
      <c r="M42" s="23"/>
      <c r="N42" s="23"/>
      <c r="O42" s="23"/>
      <c r="P42" s="23"/>
      <c r="Q42" s="23"/>
      <c r="R42" s="23"/>
      <c r="S42" s="23"/>
      <c r="T42" s="23"/>
      <c r="U42" s="23"/>
      <c r="V42" s="23"/>
      <c r="W42" s="23"/>
    </row>
    <row r="43" ht="18.75" customHeight="1" spans="1:23">
      <c r="A43" s="122" t="s">
        <v>279</v>
      </c>
      <c r="B43" s="122" t="s">
        <v>313</v>
      </c>
      <c r="C43" s="21" t="s">
        <v>312</v>
      </c>
      <c r="D43" s="122" t="s">
        <v>71</v>
      </c>
      <c r="E43" s="122" t="s">
        <v>95</v>
      </c>
      <c r="F43" s="122" t="s">
        <v>96</v>
      </c>
      <c r="G43" s="122" t="s">
        <v>250</v>
      </c>
      <c r="H43" s="122" t="s">
        <v>251</v>
      </c>
      <c r="I43" s="23">
        <v>15000</v>
      </c>
      <c r="J43" s="23">
        <v>15000</v>
      </c>
      <c r="K43" s="23">
        <v>15000</v>
      </c>
      <c r="L43" s="23"/>
      <c r="M43" s="23"/>
      <c r="N43" s="23"/>
      <c r="O43" s="23"/>
      <c r="P43" s="23"/>
      <c r="Q43" s="23"/>
      <c r="R43" s="23"/>
      <c r="S43" s="23"/>
      <c r="T43" s="23"/>
      <c r="U43" s="23"/>
      <c r="V43" s="23"/>
      <c r="W43" s="23"/>
    </row>
    <row r="44" ht="18.75" customHeight="1" spans="1:23">
      <c r="A44" s="122" t="s">
        <v>279</v>
      </c>
      <c r="B44" s="122" t="s">
        <v>313</v>
      </c>
      <c r="C44" s="21" t="s">
        <v>312</v>
      </c>
      <c r="D44" s="122" t="s">
        <v>71</v>
      </c>
      <c r="E44" s="122" t="s">
        <v>95</v>
      </c>
      <c r="F44" s="122" t="s">
        <v>96</v>
      </c>
      <c r="G44" s="122" t="s">
        <v>263</v>
      </c>
      <c r="H44" s="122" t="s">
        <v>264</v>
      </c>
      <c r="I44" s="23">
        <v>30000</v>
      </c>
      <c r="J44" s="23">
        <v>30000</v>
      </c>
      <c r="K44" s="23">
        <v>30000</v>
      </c>
      <c r="L44" s="23"/>
      <c r="M44" s="23"/>
      <c r="N44" s="23"/>
      <c r="O44" s="23"/>
      <c r="P44" s="23"/>
      <c r="Q44" s="23"/>
      <c r="R44" s="23"/>
      <c r="S44" s="23"/>
      <c r="T44" s="23"/>
      <c r="U44" s="23"/>
      <c r="V44" s="23"/>
      <c r="W44" s="23"/>
    </row>
    <row r="45" ht="18.75" customHeight="1" spans="1:23">
      <c r="A45" s="25"/>
      <c r="B45" s="25"/>
      <c r="C45" s="21" t="s">
        <v>314</v>
      </c>
      <c r="D45" s="25"/>
      <c r="E45" s="25"/>
      <c r="F45" s="25"/>
      <c r="G45" s="25"/>
      <c r="H45" s="25"/>
      <c r="I45" s="23">
        <v>250000</v>
      </c>
      <c r="J45" s="23">
        <v>250000</v>
      </c>
      <c r="K45" s="23">
        <v>250000</v>
      </c>
      <c r="L45" s="23"/>
      <c r="M45" s="23"/>
      <c r="N45" s="23"/>
      <c r="O45" s="23"/>
      <c r="P45" s="23"/>
      <c r="Q45" s="23"/>
      <c r="R45" s="23"/>
      <c r="S45" s="23"/>
      <c r="T45" s="23"/>
      <c r="U45" s="23"/>
      <c r="V45" s="23"/>
      <c r="W45" s="23"/>
    </row>
    <row r="46" ht="18.75" customHeight="1" spans="1:23">
      <c r="A46" s="122" t="s">
        <v>279</v>
      </c>
      <c r="B46" s="122" t="s">
        <v>315</v>
      </c>
      <c r="C46" s="21" t="s">
        <v>314</v>
      </c>
      <c r="D46" s="122" t="s">
        <v>71</v>
      </c>
      <c r="E46" s="122" t="s">
        <v>91</v>
      </c>
      <c r="F46" s="122" t="s">
        <v>92</v>
      </c>
      <c r="G46" s="122" t="s">
        <v>242</v>
      </c>
      <c r="H46" s="122" t="s">
        <v>243</v>
      </c>
      <c r="I46" s="23">
        <v>150000</v>
      </c>
      <c r="J46" s="23">
        <v>150000</v>
      </c>
      <c r="K46" s="23">
        <v>150000</v>
      </c>
      <c r="L46" s="23"/>
      <c r="M46" s="23"/>
      <c r="N46" s="23"/>
      <c r="O46" s="23"/>
      <c r="P46" s="23"/>
      <c r="Q46" s="23"/>
      <c r="R46" s="23"/>
      <c r="S46" s="23"/>
      <c r="T46" s="23"/>
      <c r="U46" s="23"/>
      <c r="V46" s="23"/>
      <c r="W46" s="23"/>
    </row>
    <row r="47" ht="18.75" customHeight="1" spans="1:23">
      <c r="A47" s="122" t="s">
        <v>279</v>
      </c>
      <c r="B47" s="122" t="s">
        <v>315</v>
      </c>
      <c r="C47" s="21" t="s">
        <v>314</v>
      </c>
      <c r="D47" s="122" t="s">
        <v>71</v>
      </c>
      <c r="E47" s="122" t="s">
        <v>91</v>
      </c>
      <c r="F47" s="122" t="s">
        <v>92</v>
      </c>
      <c r="G47" s="122" t="s">
        <v>316</v>
      </c>
      <c r="H47" s="122" t="s">
        <v>317</v>
      </c>
      <c r="I47" s="23">
        <v>100000</v>
      </c>
      <c r="J47" s="23">
        <v>100000</v>
      </c>
      <c r="K47" s="23">
        <v>100000</v>
      </c>
      <c r="L47" s="23"/>
      <c r="M47" s="23"/>
      <c r="N47" s="23"/>
      <c r="O47" s="23"/>
      <c r="P47" s="23"/>
      <c r="Q47" s="23"/>
      <c r="R47" s="23"/>
      <c r="S47" s="23"/>
      <c r="T47" s="23"/>
      <c r="U47" s="23"/>
      <c r="V47" s="23"/>
      <c r="W47" s="23"/>
    </row>
    <row r="48" ht="18.75" customHeight="1" spans="1:23">
      <c r="A48" s="25"/>
      <c r="B48" s="25"/>
      <c r="C48" s="21" t="s">
        <v>318</v>
      </c>
      <c r="D48" s="25"/>
      <c r="E48" s="25"/>
      <c r="F48" s="25"/>
      <c r="G48" s="25"/>
      <c r="H48" s="25"/>
      <c r="I48" s="23">
        <v>150000</v>
      </c>
      <c r="J48" s="23">
        <v>150000</v>
      </c>
      <c r="K48" s="23">
        <v>150000</v>
      </c>
      <c r="L48" s="23"/>
      <c r="M48" s="23"/>
      <c r="N48" s="23"/>
      <c r="O48" s="23"/>
      <c r="P48" s="23"/>
      <c r="Q48" s="23"/>
      <c r="R48" s="23"/>
      <c r="S48" s="23"/>
      <c r="T48" s="23"/>
      <c r="U48" s="23"/>
      <c r="V48" s="23"/>
      <c r="W48" s="23"/>
    </row>
    <row r="49" ht="18.75" customHeight="1" spans="1:23">
      <c r="A49" s="122" t="s">
        <v>279</v>
      </c>
      <c r="B49" s="122" t="s">
        <v>319</v>
      </c>
      <c r="C49" s="21" t="s">
        <v>318</v>
      </c>
      <c r="D49" s="122" t="s">
        <v>71</v>
      </c>
      <c r="E49" s="122" t="s">
        <v>97</v>
      </c>
      <c r="F49" s="122" t="s">
        <v>98</v>
      </c>
      <c r="G49" s="122" t="s">
        <v>242</v>
      </c>
      <c r="H49" s="122" t="s">
        <v>243</v>
      </c>
      <c r="I49" s="23">
        <v>50000</v>
      </c>
      <c r="J49" s="23">
        <v>50000</v>
      </c>
      <c r="K49" s="23">
        <v>50000</v>
      </c>
      <c r="L49" s="23"/>
      <c r="M49" s="23"/>
      <c r="N49" s="23"/>
      <c r="O49" s="23"/>
      <c r="P49" s="23"/>
      <c r="Q49" s="23"/>
      <c r="R49" s="23"/>
      <c r="S49" s="23"/>
      <c r="T49" s="23"/>
      <c r="U49" s="23"/>
      <c r="V49" s="23"/>
      <c r="W49" s="23"/>
    </row>
    <row r="50" ht="18.75" customHeight="1" spans="1:23">
      <c r="A50" s="122" t="s">
        <v>279</v>
      </c>
      <c r="B50" s="122" t="s">
        <v>319</v>
      </c>
      <c r="C50" s="21" t="s">
        <v>318</v>
      </c>
      <c r="D50" s="122" t="s">
        <v>71</v>
      </c>
      <c r="E50" s="122" t="s">
        <v>97</v>
      </c>
      <c r="F50" s="122" t="s">
        <v>98</v>
      </c>
      <c r="G50" s="122" t="s">
        <v>240</v>
      </c>
      <c r="H50" s="122" t="s">
        <v>241</v>
      </c>
      <c r="I50" s="23">
        <v>80000</v>
      </c>
      <c r="J50" s="23">
        <v>80000</v>
      </c>
      <c r="K50" s="23">
        <v>80000</v>
      </c>
      <c r="L50" s="23"/>
      <c r="M50" s="23"/>
      <c r="N50" s="23"/>
      <c r="O50" s="23"/>
      <c r="P50" s="23"/>
      <c r="Q50" s="23"/>
      <c r="R50" s="23"/>
      <c r="S50" s="23"/>
      <c r="T50" s="23"/>
      <c r="U50" s="23"/>
      <c r="V50" s="23"/>
      <c r="W50" s="23"/>
    </row>
    <row r="51" ht="18.75" customHeight="1" spans="1:23">
      <c r="A51" s="122" t="s">
        <v>279</v>
      </c>
      <c r="B51" s="122" t="s">
        <v>319</v>
      </c>
      <c r="C51" s="21" t="s">
        <v>318</v>
      </c>
      <c r="D51" s="122" t="s">
        <v>71</v>
      </c>
      <c r="E51" s="122" t="s">
        <v>97</v>
      </c>
      <c r="F51" s="122" t="s">
        <v>98</v>
      </c>
      <c r="G51" s="122" t="s">
        <v>250</v>
      </c>
      <c r="H51" s="122" t="s">
        <v>251</v>
      </c>
      <c r="I51" s="23">
        <v>20000</v>
      </c>
      <c r="J51" s="23">
        <v>20000</v>
      </c>
      <c r="K51" s="23">
        <v>20000</v>
      </c>
      <c r="L51" s="23"/>
      <c r="M51" s="23"/>
      <c r="N51" s="23"/>
      <c r="O51" s="23"/>
      <c r="P51" s="23"/>
      <c r="Q51" s="23"/>
      <c r="R51" s="23"/>
      <c r="S51" s="23"/>
      <c r="T51" s="23"/>
      <c r="U51" s="23"/>
      <c r="V51" s="23"/>
      <c r="W51" s="23"/>
    </row>
    <row r="52" ht="18.75" customHeight="1" spans="1:23">
      <c r="A52" s="25"/>
      <c r="B52" s="25"/>
      <c r="C52" s="21" t="s">
        <v>320</v>
      </c>
      <c r="D52" s="25"/>
      <c r="E52" s="25"/>
      <c r="F52" s="25"/>
      <c r="G52" s="25"/>
      <c r="H52" s="25"/>
      <c r="I52" s="23">
        <v>35000</v>
      </c>
      <c r="J52" s="23"/>
      <c r="K52" s="23"/>
      <c r="L52" s="23"/>
      <c r="M52" s="23"/>
      <c r="N52" s="23"/>
      <c r="O52" s="23"/>
      <c r="P52" s="23"/>
      <c r="Q52" s="23"/>
      <c r="R52" s="23">
        <v>35000</v>
      </c>
      <c r="S52" s="23"/>
      <c r="T52" s="23"/>
      <c r="U52" s="23">
        <v>35000</v>
      </c>
      <c r="V52" s="23"/>
      <c r="W52" s="23"/>
    </row>
    <row r="53" ht="18.75" customHeight="1" spans="1:23">
      <c r="A53" s="122" t="s">
        <v>279</v>
      </c>
      <c r="B53" s="122" t="s">
        <v>321</v>
      </c>
      <c r="C53" s="21" t="s">
        <v>320</v>
      </c>
      <c r="D53" s="122" t="s">
        <v>71</v>
      </c>
      <c r="E53" s="122" t="s">
        <v>97</v>
      </c>
      <c r="F53" s="122" t="s">
        <v>98</v>
      </c>
      <c r="G53" s="122" t="s">
        <v>242</v>
      </c>
      <c r="H53" s="122" t="s">
        <v>243</v>
      </c>
      <c r="I53" s="23">
        <v>20000</v>
      </c>
      <c r="J53" s="23"/>
      <c r="K53" s="23"/>
      <c r="L53" s="23"/>
      <c r="M53" s="23"/>
      <c r="N53" s="23"/>
      <c r="O53" s="23"/>
      <c r="P53" s="23"/>
      <c r="Q53" s="23"/>
      <c r="R53" s="23">
        <v>20000</v>
      </c>
      <c r="S53" s="23"/>
      <c r="T53" s="23"/>
      <c r="U53" s="23">
        <v>20000</v>
      </c>
      <c r="V53" s="23"/>
      <c r="W53" s="23"/>
    </row>
    <row r="54" ht="18.75" customHeight="1" spans="1:23">
      <c r="A54" s="122" t="s">
        <v>279</v>
      </c>
      <c r="B54" s="122" t="s">
        <v>321</v>
      </c>
      <c r="C54" s="21" t="s">
        <v>320</v>
      </c>
      <c r="D54" s="122" t="s">
        <v>71</v>
      </c>
      <c r="E54" s="122" t="s">
        <v>97</v>
      </c>
      <c r="F54" s="122" t="s">
        <v>98</v>
      </c>
      <c r="G54" s="122" t="s">
        <v>240</v>
      </c>
      <c r="H54" s="122" t="s">
        <v>241</v>
      </c>
      <c r="I54" s="23">
        <v>15000</v>
      </c>
      <c r="J54" s="23"/>
      <c r="K54" s="23"/>
      <c r="L54" s="23"/>
      <c r="M54" s="23"/>
      <c r="N54" s="23"/>
      <c r="O54" s="23"/>
      <c r="P54" s="23"/>
      <c r="Q54" s="23"/>
      <c r="R54" s="23">
        <v>15000</v>
      </c>
      <c r="S54" s="23"/>
      <c r="T54" s="23"/>
      <c r="U54" s="23">
        <v>15000</v>
      </c>
      <c r="V54" s="23"/>
      <c r="W54" s="23"/>
    </row>
    <row r="55" ht="18.75" customHeight="1" spans="1:23">
      <c r="A55" s="35" t="s">
        <v>127</v>
      </c>
      <c r="B55" s="36"/>
      <c r="C55" s="36"/>
      <c r="D55" s="36"/>
      <c r="E55" s="36"/>
      <c r="F55" s="36"/>
      <c r="G55" s="36"/>
      <c r="H55" s="37"/>
      <c r="I55" s="23">
        <v>1886926.06</v>
      </c>
      <c r="J55" s="23">
        <v>1365500</v>
      </c>
      <c r="K55" s="23">
        <v>1365500</v>
      </c>
      <c r="L55" s="23"/>
      <c r="M55" s="23"/>
      <c r="N55" s="23"/>
      <c r="O55" s="23"/>
      <c r="P55" s="23"/>
      <c r="Q55" s="23"/>
      <c r="R55" s="23">
        <v>521426.06</v>
      </c>
      <c r="S55" s="23"/>
      <c r="T55" s="23"/>
      <c r="U55" s="23">
        <v>491426.06</v>
      </c>
      <c r="V55" s="23"/>
      <c r="W55" s="23">
        <v>30000</v>
      </c>
    </row>
  </sheetData>
  <mergeCells count="28">
    <mergeCell ref="A2:W2"/>
    <mergeCell ref="A3:H3"/>
    <mergeCell ref="J4:M4"/>
    <mergeCell ref="N4:P4"/>
    <mergeCell ref="R4:W4"/>
    <mergeCell ref="A55:H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7"/>
  <sheetViews>
    <sheetView showZeros="0" tabSelected="1" topLeftCell="A23" workbookViewId="0">
      <selection activeCell="J53" sqref="J5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9" t="s">
        <v>322</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"单位名称："&amp;"全部"</f>
        <v>单位名称：全部</v>
      </c>
      <c r="B3" s="3"/>
      <c r="C3" s="3"/>
      <c r="D3" s="3"/>
      <c r="E3" s="3"/>
      <c r="F3" s="52"/>
      <c r="G3" s="3"/>
      <c r="H3" s="52"/>
    </row>
    <row r="4" ht="18.75" customHeight="1" spans="1:10">
      <c r="A4" s="46" t="s">
        <v>323</v>
      </c>
      <c r="B4" s="46" t="s">
        <v>324</v>
      </c>
      <c r="C4" s="46" t="s">
        <v>325</v>
      </c>
      <c r="D4" s="46" t="s">
        <v>326</v>
      </c>
      <c r="E4" s="46" t="s">
        <v>327</v>
      </c>
      <c r="F4" s="53" t="s">
        <v>328</v>
      </c>
      <c r="G4" s="46" t="s">
        <v>329</v>
      </c>
      <c r="H4" s="53" t="s">
        <v>330</v>
      </c>
      <c r="I4" s="53" t="s">
        <v>331</v>
      </c>
      <c r="J4" s="46" t="s">
        <v>332</v>
      </c>
    </row>
    <row r="5" ht="18.75" customHeight="1" spans="1:10">
      <c r="A5" s="120">
        <v>1</v>
      </c>
      <c r="B5" s="120">
        <v>2</v>
      </c>
      <c r="C5" s="120">
        <v>3</v>
      </c>
      <c r="D5" s="120">
        <v>4</v>
      </c>
      <c r="E5" s="120">
        <v>5</v>
      </c>
      <c r="F5" s="120">
        <v>6</v>
      </c>
      <c r="G5" s="120">
        <v>7</v>
      </c>
      <c r="H5" s="120">
        <v>8</v>
      </c>
      <c r="I5" s="120">
        <v>9</v>
      </c>
      <c r="J5" s="120">
        <v>10</v>
      </c>
    </row>
    <row r="6" ht="18.75" customHeight="1" spans="1:10">
      <c r="A6" s="34" t="s">
        <v>71</v>
      </c>
      <c r="B6" s="47"/>
      <c r="C6" s="47"/>
      <c r="D6" s="47"/>
      <c r="E6" s="54"/>
      <c r="F6" s="55"/>
      <c r="G6" s="54"/>
      <c r="H6" s="55"/>
      <c r="I6" s="55"/>
      <c r="J6" s="54"/>
    </row>
    <row r="7" ht="18.75" customHeight="1" spans="1:10">
      <c r="A7" s="66" t="s">
        <v>71</v>
      </c>
      <c r="B7" s="21"/>
      <c r="C7" s="21"/>
      <c r="D7" s="21"/>
      <c r="E7" s="34"/>
      <c r="F7" s="21"/>
      <c r="G7" s="34"/>
      <c r="H7" s="21"/>
      <c r="I7" s="21"/>
      <c r="J7" s="34"/>
    </row>
    <row r="8" ht="18.75" customHeight="1" spans="1:10">
      <c r="A8" s="216" t="s">
        <v>320</v>
      </c>
      <c r="B8" s="21" t="s">
        <v>333</v>
      </c>
      <c r="C8" s="21" t="s">
        <v>334</v>
      </c>
      <c r="D8" s="21" t="s">
        <v>335</v>
      </c>
      <c r="E8" s="34" t="s">
        <v>336</v>
      </c>
      <c r="F8" s="21" t="s">
        <v>337</v>
      </c>
      <c r="G8" s="34" t="s">
        <v>338</v>
      </c>
      <c r="H8" s="21" t="s">
        <v>339</v>
      </c>
      <c r="I8" s="21" t="s">
        <v>340</v>
      </c>
      <c r="J8" s="34" t="s">
        <v>341</v>
      </c>
    </row>
    <row r="9" ht="18.75" customHeight="1" spans="1:10">
      <c r="A9" s="216" t="s">
        <v>320</v>
      </c>
      <c r="B9" s="21" t="s">
        <v>333</v>
      </c>
      <c r="C9" s="21" t="s">
        <v>334</v>
      </c>
      <c r="D9" s="21" t="s">
        <v>335</v>
      </c>
      <c r="E9" s="34" t="s">
        <v>342</v>
      </c>
      <c r="F9" s="21" t="s">
        <v>343</v>
      </c>
      <c r="G9" s="34" t="s">
        <v>172</v>
      </c>
      <c r="H9" s="21" t="s">
        <v>344</v>
      </c>
      <c r="I9" s="21" t="s">
        <v>340</v>
      </c>
      <c r="J9" s="34" t="s">
        <v>345</v>
      </c>
    </row>
    <row r="10" ht="18.75" customHeight="1" spans="1:10">
      <c r="A10" s="216" t="s">
        <v>320</v>
      </c>
      <c r="B10" s="21" t="s">
        <v>333</v>
      </c>
      <c r="C10" s="21" t="s">
        <v>334</v>
      </c>
      <c r="D10" s="21" t="s">
        <v>335</v>
      </c>
      <c r="E10" s="34" t="s">
        <v>346</v>
      </c>
      <c r="F10" s="21" t="s">
        <v>343</v>
      </c>
      <c r="G10" s="34" t="s">
        <v>347</v>
      </c>
      <c r="H10" s="21" t="s">
        <v>344</v>
      </c>
      <c r="I10" s="21" t="s">
        <v>340</v>
      </c>
      <c r="J10" s="34" t="s">
        <v>348</v>
      </c>
    </row>
    <row r="11" ht="18.75" customHeight="1" spans="1:10">
      <c r="A11" s="216" t="s">
        <v>320</v>
      </c>
      <c r="B11" s="21" t="s">
        <v>333</v>
      </c>
      <c r="C11" s="21" t="s">
        <v>334</v>
      </c>
      <c r="D11" s="21" t="s">
        <v>335</v>
      </c>
      <c r="E11" s="34" t="s">
        <v>349</v>
      </c>
      <c r="F11" s="21" t="s">
        <v>343</v>
      </c>
      <c r="G11" s="34" t="s">
        <v>170</v>
      </c>
      <c r="H11" s="21" t="s">
        <v>344</v>
      </c>
      <c r="I11" s="21" t="s">
        <v>340</v>
      </c>
      <c r="J11" s="34" t="s">
        <v>350</v>
      </c>
    </row>
    <row r="12" ht="18.75" customHeight="1" spans="1:10">
      <c r="A12" s="216" t="s">
        <v>320</v>
      </c>
      <c r="B12" s="21" t="s">
        <v>333</v>
      </c>
      <c r="C12" s="21" t="s">
        <v>334</v>
      </c>
      <c r="D12" s="21" t="s">
        <v>335</v>
      </c>
      <c r="E12" s="34" t="s">
        <v>351</v>
      </c>
      <c r="F12" s="21" t="s">
        <v>343</v>
      </c>
      <c r="G12" s="34" t="s">
        <v>352</v>
      </c>
      <c r="H12" s="21" t="s">
        <v>344</v>
      </c>
      <c r="I12" s="21" t="s">
        <v>340</v>
      </c>
      <c r="J12" s="34" t="s">
        <v>353</v>
      </c>
    </row>
    <row r="13" ht="18.75" customHeight="1" spans="1:10">
      <c r="A13" s="216" t="s">
        <v>320</v>
      </c>
      <c r="B13" s="21" t="s">
        <v>333</v>
      </c>
      <c r="C13" s="21" t="s">
        <v>334</v>
      </c>
      <c r="D13" s="21" t="s">
        <v>354</v>
      </c>
      <c r="E13" s="34" t="s">
        <v>355</v>
      </c>
      <c r="F13" s="21" t="s">
        <v>343</v>
      </c>
      <c r="G13" s="34" t="s">
        <v>356</v>
      </c>
      <c r="H13" s="21" t="s">
        <v>357</v>
      </c>
      <c r="I13" s="21" t="s">
        <v>340</v>
      </c>
      <c r="J13" s="34" t="s">
        <v>358</v>
      </c>
    </row>
    <row r="14" ht="18.75" customHeight="1" spans="1:10">
      <c r="A14" s="216" t="s">
        <v>320</v>
      </c>
      <c r="B14" s="21" t="s">
        <v>333</v>
      </c>
      <c r="C14" s="21" t="s">
        <v>334</v>
      </c>
      <c r="D14" s="21" t="s">
        <v>359</v>
      </c>
      <c r="E14" s="34" t="s">
        <v>360</v>
      </c>
      <c r="F14" s="21" t="s">
        <v>343</v>
      </c>
      <c r="G14" s="34" t="s">
        <v>361</v>
      </c>
      <c r="H14" s="21" t="s">
        <v>357</v>
      </c>
      <c r="I14" s="21" t="s">
        <v>340</v>
      </c>
      <c r="J14" s="34" t="s">
        <v>362</v>
      </c>
    </row>
    <row r="15" ht="18.75" customHeight="1" spans="1:10">
      <c r="A15" s="216" t="s">
        <v>320</v>
      </c>
      <c r="B15" s="21" t="s">
        <v>333</v>
      </c>
      <c r="C15" s="21" t="s">
        <v>363</v>
      </c>
      <c r="D15" s="21" t="s">
        <v>364</v>
      </c>
      <c r="E15" s="34" t="s">
        <v>365</v>
      </c>
      <c r="F15" s="21" t="s">
        <v>337</v>
      </c>
      <c r="G15" s="34" t="s">
        <v>366</v>
      </c>
      <c r="H15" s="21"/>
      <c r="I15" s="21" t="s">
        <v>367</v>
      </c>
      <c r="J15" s="34" t="s">
        <v>368</v>
      </c>
    </row>
    <row r="16" ht="18.75" customHeight="1" spans="1:10">
      <c r="A16" s="216" t="s">
        <v>320</v>
      </c>
      <c r="B16" s="21" t="s">
        <v>333</v>
      </c>
      <c r="C16" s="21" t="s">
        <v>363</v>
      </c>
      <c r="D16" s="21" t="s">
        <v>369</v>
      </c>
      <c r="E16" s="34" t="s">
        <v>370</v>
      </c>
      <c r="F16" s="21" t="s">
        <v>343</v>
      </c>
      <c r="G16" s="34" t="s">
        <v>371</v>
      </c>
      <c r="H16" s="21" t="s">
        <v>357</v>
      </c>
      <c r="I16" s="21" t="s">
        <v>367</v>
      </c>
      <c r="J16" s="34" t="s">
        <v>372</v>
      </c>
    </row>
    <row r="17" ht="18.75" customHeight="1" spans="1:10">
      <c r="A17" s="216" t="s">
        <v>320</v>
      </c>
      <c r="B17" s="21" t="s">
        <v>333</v>
      </c>
      <c r="C17" s="21" t="s">
        <v>373</v>
      </c>
      <c r="D17" s="21" t="s">
        <v>374</v>
      </c>
      <c r="E17" s="34" t="s">
        <v>375</v>
      </c>
      <c r="F17" s="21" t="s">
        <v>343</v>
      </c>
      <c r="G17" s="34" t="s">
        <v>361</v>
      </c>
      <c r="H17" s="21" t="s">
        <v>357</v>
      </c>
      <c r="I17" s="21" t="s">
        <v>367</v>
      </c>
      <c r="J17" s="34" t="s">
        <v>376</v>
      </c>
    </row>
    <row r="18" ht="18.75" customHeight="1" spans="1:10">
      <c r="A18" s="216" t="s">
        <v>305</v>
      </c>
      <c r="B18" s="21" t="s">
        <v>377</v>
      </c>
      <c r="C18" s="21" t="s">
        <v>334</v>
      </c>
      <c r="D18" s="21" t="s">
        <v>335</v>
      </c>
      <c r="E18" s="34" t="s">
        <v>378</v>
      </c>
      <c r="F18" s="21" t="s">
        <v>337</v>
      </c>
      <c r="G18" s="34" t="s">
        <v>338</v>
      </c>
      <c r="H18" s="21" t="s">
        <v>339</v>
      </c>
      <c r="I18" s="21" t="s">
        <v>340</v>
      </c>
      <c r="J18" s="34" t="s">
        <v>379</v>
      </c>
    </row>
    <row r="19" ht="18.75" customHeight="1" spans="1:10">
      <c r="A19" s="216" t="s">
        <v>305</v>
      </c>
      <c r="B19" s="21" t="s">
        <v>377</v>
      </c>
      <c r="C19" s="21" t="s">
        <v>334</v>
      </c>
      <c r="D19" s="21" t="s">
        <v>335</v>
      </c>
      <c r="E19" s="34" t="s">
        <v>380</v>
      </c>
      <c r="F19" s="21" t="s">
        <v>337</v>
      </c>
      <c r="G19" s="34" t="s">
        <v>338</v>
      </c>
      <c r="H19" s="21" t="s">
        <v>339</v>
      </c>
      <c r="I19" s="21" t="s">
        <v>340</v>
      </c>
      <c r="J19" s="34" t="s">
        <v>381</v>
      </c>
    </row>
    <row r="20" ht="18.75" customHeight="1" spans="1:10">
      <c r="A20" s="216" t="s">
        <v>305</v>
      </c>
      <c r="B20" s="21" t="s">
        <v>377</v>
      </c>
      <c r="C20" s="21" t="s">
        <v>334</v>
      </c>
      <c r="D20" s="21" t="s">
        <v>354</v>
      </c>
      <c r="E20" s="34" t="s">
        <v>382</v>
      </c>
      <c r="F20" s="21" t="s">
        <v>343</v>
      </c>
      <c r="G20" s="34" t="s">
        <v>361</v>
      </c>
      <c r="H20" s="21" t="s">
        <v>357</v>
      </c>
      <c r="I20" s="21" t="s">
        <v>367</v>
      </c>
      <c r="J20" s="34" t="s">
        <v>383</v>
      </c>
    </row>
    <row r="21" ht="18.75" customHeight="1" spans="1:10">
      <c r="A21" s="216" t="s">
        <v>305</v>
      </c>
      <c r="B21" s="21" t="s">
        <v>377</v>
      </c>
      <c r="C21" s="21" t="s">
        <v>334</v>
      </c>
      <c r="D21" s="21" t="s">
        <v>359</v>
      </c>
      <c r="E21" s="34" t="s">
        <v>384</v>
      </c>
      <c r="F21" s="21" t="s">
        <v>343</v>
      </c>
      <c r="G21" s="34" t="s">
        <v>356</v>
      </c>
      <c r="H21" s="21" t="s">
        <v>357</v>
      </c>
      <c r="I21" s="21" t="s">
        <v>340</v>
      </c>
      <c r="J21" s="34" t="s">
        <v>385</v>
      </c>
    </row>
    <row r="22" ht="18.75" customHeight="1" spans="1:10">
      <c r="A22" s="216" t="s">
        <v>305</v>
      </c>
      <c r="B22" s="21" t="s">
        <v>377</v>
      </c>
      <c r="C22" s="21" t="s">
        <v>334</v>
      </c>
      <c r="D22" s="21" t="s">
        <v>386</v>
      </c>
      <c r="E22" s="34" t="s">
        <v>387</v>
      </c>
      <c r="F22" s="21" t="s">
        <v>337</v>
      </c>
      <c r="G22" s="34" t="s">
        <v>388</v>
      </c>
      <c r="H22" s="21" t="s">
        <v>389</v>
      </c>
      <c r="I22" s="21" t="s">
        <v>340</v>
      </c>
      <c r="J22" s="34" t="s">
        <v>390</v>
      </c>
    </row>
    <row r="23" ht="18.75" customHeight="1" spans="1:10">
      <c r="A23" s="216" t="s">
        <v>305</v>
      </c>
      <c r="B23" s="21" t="s">
        <v>377</v>
      </c>
      <c r="C23" s="21" t="s">
        <v>363</v>
      </c>
      <c r="D23" s="21" t="s">
        <v>364</v>
      </c>
      <c r="E23" s="34" t="s">
        <v>391</v>
      </c>
      <c r="F23" s="21" t="s">
        <v>343</v>
      </c>
      <c r="G23" s="34" t="s">
        <v>361</v>
      </c>
      <c r="H23" s="21" t="s">
        <v>357</v>
      </c>
      <c r="I23" s="21" t="s">
        <v>367</v>
      </c>
      <c r="J23" s="34" t="s">
        <v>392</v>
      </c>
    </row>
    <row r="24" ht="18.75" customHeight="1" spans="1:10">
      <c r="A24" s="216" t="s">
        <v>305</v>
      </c>
      <c r="B24" s="21" t="s">
        <v>377</v>
      </c>
      <c r="C24" s="21" t="s">
        <v>373</v>
      </c>
      <c r="D24" s="21" t="s">
        <v>374</v>
      </c>
      <c r="E24" s="34" t="s">
        <v>393</v>
      </c>
      <c r="F24" s="21" t="s">
        <v>343</v>
      </c>
      <c r="G24" s="34" t="s">
        <v>361</v>
      </c>
      <c r="H24" s="21" t="s">
        <v>357</v>
      </c>
      <c r="I24" s="21" t="s">
        <v>367</v>
      </c>
      <c r="J24" s="34" t="s">
        <v>394</v>
      </c>
    </row>
    <row r="25" ht="18.75" customHeight="1" spans="1:10">
      <c r="A25" s="216" t="s">
        <v>312</v>
      </c>
      <c r="B25" s="21" t="s">
        <v>395</v>
      </c>
      <c r="C25" s="21" t="s">
        <v>334</v>
      </c>
      <c r="D25" s="21" t="s">
        <v>335</v>
      </c>
      <c r="E25" s="34" t="s">
        <v>396</v>
      </c>
      <c r="F25" s="21" t="s">
        <v>343</v>
      </c>
      <c r="G25" s="34" t="s">
        <v>397</v>
      </c>
      <c r="H25" s="21" t="s">
        <v>344</v>
      </c>
      <c r="I25" s="21" t="s">
        <v>340</v>
      </c>
      <c r="J25" s="34" t="s">
        <v>398</v>
      </c>
    </row>
    <row r="26" ht="18.75" customHeight="1" spans="1:10">
      <c r="A26" s="216" t="s">
        <v>312</v>
      </c>
      <c r="B26" s="21" t="s">
        <v>395</v>
      </c>
      <c r="C26" s="21" t="s">
        <v>334</v>
      </c>
      <c r="D26" s="21" t="s">
        <v>335</v>
      </c>
      <c r="E26" s="34" t="s">
        <v>399</v>
      </c>
      <c r="F26" s="21" t="s">
        <v>343</v>
      </c>
      <c r="G26" s="34" t="s">
        <v>352</v>
      </c>
      <c r="H26" s="21" t="s">
        <v>344</v>
      </c>
      <c r="I26" s="21" t="s">
        <v>340</v>
      </c>
      <c r="J26" s="34" t="s">
        <v>400</v>
      </c>
    </row>
    <row r="27" ht="18.75" customHeight="1" spans="1:10">
      <c r="A27" s="216" t="s">
        <v>312</v>
      </c>
      <c r="B27" s="21" t="s">
        <v>395</v>
      </c>
      <c r="C27" s="21" t="s">
        <v>334</v>
      </c>
      <c r="D27" s="21" t="s">
        <v>335</v>
      </c>
      <c r="E27" s="34" t="s">
        <v>401</v>
      </c>
      <c r="F27" s="21" t="s">
        <v>337</v>
      </c>
      <c r="G27" s="34" t="s">
        <v>402</v>
      </c>
      <c r="H27" s="21" t="s">
        <v>339</v>
      </c>
      <c r="I27" s="21" t="s">
        <v>340</v>
      </c>
      <c r="J27" s="34" t="s">
        <v>403</v>
      </c>
    </row>
    <row r="28" ht="18.75" customHeight="1" spans="1:10">
      <c r="A28" s="216" t="s">
        <v>312</v>
      </c>
      <c r="B28" s="21" t="s">
        <v>395</v>
      </c>
      <c r="C28" s="21" t="s">
        <v>334</v>
      </c>
      <c r="D28" s="21" t="s">
        <v>335</v>
      </c>
      <c r="E28" s="34" t="s">
        <v>404</v>
      </c>
      <c r="F28" s="21" t="s">
        <v>343</v>
      </c>
      <c r="G28" s="34" t="s">
        <v>397</v>
      </c>
      <c r="H28" s="21" t="s">
        <v>405</v>
      </c>
      <c r="I28" s="21" t="s">
        <v>340</v>
      </c>
      <c r="J28" s="34" t="s">
        <v>406</v>
      </c>
    </row>
    <row r="29" ht="18.75" customHeight="1" spans="1:10">
      <c r="A29" s="216" t="s">
        <v>312</v>
      </c>
      <c r="B29" s="21" t="s">
        <v>395</v>
      </c>
      <c r="C29" s="21" t="s">
        <v>334</v>
      </c>
      <c r="D29" s="21" t="s">
        <v>354</v>
      </c>
      <c r="E29" s="34" t="s">
        <v>407</v>
      </c>
      <c r="F29" s="21" t="s">
        <v>337</v>
      </c>
      <c r="G29" s="34" t="s">
        <v>408</v>
      </c>
      <c r="H29" s="21" t="s">
        <v>357</v>
      </c>
      <c r="I29" s="21" t="s">
        <v>367</v>
      </c>
      <c r="J29" s="34" t="s">
        <v>409</v>
      </c>
    </row>
    <row r="30" ht="18.75" customHeight="1" spans="1:10">
      <c r="A30" s="216" t="s">
        <v>312</v>
      </c>
      <c r="B30" s="21" t="s">
        <v>395</v>
      </c>
      <c r="C30" s="21" t="s">
        <v>334</v>
      </c>
      <c r="D30" s="21" t="s">
        <v>359</v>
      </c>
      <c r="E30" s="34" t="s">
        <v>410</v>
      </c>
      <c r="F30" s="21" t="s">
        <v>343</v>
      </c>
      <c r="G30" s="34" t="s">
        <v>361</v>
      </c>
      <c r="H30" s="21" t="s">
        <v>357</v>
      </c>
      <c r="I30" s="21" t="s">
        <v>340</v>
      </c>
      <c r="J30" s="34" t="s">
        <v>411</v>
      </c>
    </row>
    <row r="31" ht="18.75" customHeight="1" spans="1:10">
      <c r="A31" s="216" t="s">
        <v>312</v>
      </c>
      <c r="B31" s="21" t="s">
        <v>395</v>
      </c>
      <c r="C31" s="21" t="s">
        <v>363</v>
      </c>
      <c r="D31" s="21" t="s">
        <v>364</v>
      </c>
      <c r="E31" s="34" t="s">
        <v>412</v>
      </c>
      <c r="F31" s="21" t="s">
        <v>337</v>
      </c>
      <c r="G31" s="34" t="s">
        <v>366</v>
      </c>
      <c r="H31" s="21"/>
      <c r="I31" s="21" t="s">
        <v>367</v>
      </c>
      <c r="J31" s="34" t="s">
        <v>413</v>
      </c>
    </row>
    <row r="32" ht="18.75" customHeight="1" spans="1:10">
      <c r="A32" s="216" t="s">
        <v>312</v>
      </c>
      <c r="B32" s="21" t="s">
        <v>395</v>
      </c>
      <c r="C32" s="21" t="s">
        <v>373</v>
      </c>
      <c r="D32" s="21" t="s">
        <v>374</v>
      </c>
      <c r="E32" s="34" t="s">
        <v>375</v>
      </c>
      <c r="F32" s="21" t="s">
        <v>343</v>
      </c>
      <c r="G32" s="34" t="s">
        <v>361</v>
      </c>
      <c r="H32" s="21" t="s">
        <v>357</v>
      </c>
      <c r="I32" s="21" t="s">
        <v>367</v>
      </c>
      <c r="J32" s="34" t="s">
        <v>414</v>
      </c>
    </row>
    <row r="33" ht="18.75" customHeight="1" spans="1:10">
      <c r="A33" s="216" t="s">
        <v>278</v>
      </c>
      <c r="B33" s="21" t="s">
        <v>415</v>
      </c>
      <c r="C33" s="21" t="s">
        <v>334</v>
      </c>
      <c r="D33" s="21" t="s">
        <v>335</v>
      </c>
      <c r="E33" s="34" t="s">
        <v>416</v>
      </c>
      <c r="F33" s="21" t="s">
        <v>337</v>
      </c>
      <c r="G33" s="34" t="s">
        <v>397</v>
      </c>
      <c r="H33" s="21" t="s">
        <v>417</v>
      </c>
      <c r="I33" s="21" t="s">
        <v>340</v>
      </c>
      <c r="J33" s="34" t="s">
        <v>418</v>
      </c>
    </row>
    <row r="34" ht="18.75" customHeight="1" spans="1:10">
      <c r="A34" s="216" t="s">
        <v>278</v>
      </c>
      <c r="B34" s="21" t="s">
        <v>415</v>
      </c>
      <c r="C34" s="21" t="s">
        <v>334</v>
      </c>
      <c r="D34" s="21" t="s">
        <v>354</v>
      </c>
      <c r="E34" s="34" t="s">
        <v>419</v>
      </c>
      <c r="F34" s="21" t="s">
        <v>343</v>
      </c>
      <c r="G34" s="34" t="s">
        <v>420</v>
      </c>
      <c r="H34" s="21" t="s">
        <v>357</v>
      </c>
      <c r="I34" s="21" t="s">
        <v>367</v>
      </c>
      <c r="J34" s="34" t="s">
        <v>421</v>
      </c>
    </row>
    <row r="35" ht="18.75" customHeight="1" spans="1:10">
      <c r="A35" s="216" t="s">
        <v>278</v>
      </c>
      <c r="B35" s="21" t="s">
        <v>415</v>
      </c>
      <c r="C35" s="21" t="s">
        <v>334</v>
      </c>
      <c r="D35" s="21" t="s">
        <v>359</v>
      </c>
      <c r="E35" s="34" t="s">
        <v>422</v>
      </c>
      <c r="F35" s="21" t="s">
        <v>343</v>
      </c>
      <c r="G35" s="34" t="s">
        <v>423</v>
      </c>
      <c r="H35" s="21" t="s">
        <v>357</v>
      </c>
      <c r="I35" s="21" t="s">
        <v>367</v>
      </c>
      <c r="J35" s="34" t="s">
        <v>424</v>
      </c>
    </row>
    <row r="36" ht="18.75" customHeight="1" spans="1:10">
      <c r="A36" s="216" t="s">
        <v>278</v>
      </c>
      <c r="B36" s="21" t="s">
        <v>415</v>
      </c>
      <c r="C36" s="21" t="s">
        <v>363</v>
      </c>
      <c r="D36" s="21" t="s">
        <v>364</v>
      </c>
      <c r="E36" s="34" t="s">
        <v>425</v>
      </c>
      <c r="F36" s="21" t="s">
        <v>343</v>
      </c>
      <c r="G36" s="34" t="s">
        <v>366</v>
      </c>
      <c r="H36" s="21" t="s">
        <v>357</v>
      </c>
      <c r="I36" s="21" t="s">
        <v>367</v>
      </c>
      <c r="J36" s="34" t="s">
        <v>426</v>
      </c>
    </row>
    <row r="37" ht="18.75" customHeight="1" spans="1:10">
      <c r="A37" s="216" t="s">
        <v>278</v>
      </c>
      <c r="B37" s="21" t="s">
        <v>415</v>
      </c>
      <c r="C37" s="21" t="s">
        <v>373</v>
      </c>
      <c r="D37" s="21" t="s">
        <v>374</v>
      </c>
      <c r="E37" s="34" t="s">
        <v>427</v>
      </c>
      <c r="F37" s="21" t="s">
        <v>343</v>
      </c>
      <c r="G37" s="34" t="s">
        <v>361</v>
      </c>
      <c r="H37" s="21" t="s">
        <v>357</v>
      </c>
      <c r="I37" s="21" t="s">
        <v>367</v>
      </c>
      <c r="J37" s="34" t="s">
        <v>428</v>
      </c>
    </row>
    <row r="38" ht="18.75" customHeight="1" spans="1:10">
      <c r="A38" s="216" t="s">
        <v>299</v>
      </c>
      <c r="B38" s="21" t="s">
        <v>429</v>
      </c>
      <c r="C38" s="21" t="s">
        <v>334</v>
      </c>
      <c r="D38" s="21" t="s">
        <v>335</v>
      </c>
      <c r="E38" s="34" t="s">
        <v>349</v>
      </c>
      <c r="F38" s="21" t="s">
        <v>343</v>
      </c>
      <c r="G38" s="34" t="s">
        <v>170</v>
      </c>
      <c r="H38" s="21" t="s">
        <v>344</v>
      </c>
      <c r="I38" s="21" t="s">
        <v>340</v>
      </c>
      <c r="J38" s="34" t="s">
        <v>430</v>
      </c>
    </row>
    <row r="39" ht="18.75" customHeight="1" spans="1:10">
      <c r="A39" s="216" t="s">
        <v>299</v>
      </c>
      <c r="B39" s="21" t="s">
        <v>429</v>
      </c>
      <c r="C39" s="21" t="s">
        <v>334</v>
      </c>
      <c r="D39" s="21" t="s">
        <v>335</v>
      </c>
      <c r="E39" s="34" t="s">
        <v>431</v>
      </c>
      <c r="F39" s="21" t="s">
        <v>343</v>
      </c>
      <c r="G39" s="34" t="s">
        <v>174</v>
      </c>
      <c r="H39" s="21" t="s">
        <v>432</v>
      </c>
      <c r="I39" s="21" t="s">
        <v>340</v>
      </c>
      <c r="J39" s="34" t="s">
        <v>433</v>
      </c>
    </row>
    <row r="40" ht="18.75" customHeight="1" spans="1:10">
      <c r="A40" s="216" t="s">
        <v>299</v>
      </c>
      <c r="B40" s="21" t="s">
        <v>429</v>
      </c>
      <c r="C40" s="21" t="s">
        <v>334</v>
      </c>
      <c r="D40" s="21" t="s">
        <v>335</v>
      </c>
      <c r="E40" s="34" t="s">
        <v>434</v>
      </c>
      <c r="F40" s="21" t="s">
        <v>343</v>
      </c>
      <c r="G40" s="34" t="s">
        <v>352</v>
      </c>
      <c r="H40" s="21" t="s">
        <v>344</v>
      </c>
      <c r="I40" s="21" t="s">
        <v>340</v>
      </c>
      <c r="J40" s="34" t="s">
        <v>435</v>
      </c>
    </row>
    <row r="41" ht="18.75" customHeight="1" spans="1:10">
      <c r="A41" s="216" t="s">
        <v>299</v>
      </c>
      <c r="B41" s="21" t="s">
        <v>429</v>
      </c>
      <c r="C41" s="21" t="s">
        <v>334</v>
      </c>
      <c r="D41" s="21" t="s">
        <v>335</v>
      </c>
      <c r="E41" s="34" t="s">
        <v>436</v>
      </c>
      <c r="F41" s="21" t="s">
        <v>343</v>
      </c>
      <c r="G41" s="34" t="s">
        <v>347</v>
      </c>
      <c r="H41" s="21" t="s">
        <v>344</v>
      </c>
      <c r="I41" s="21" t="s">
        <v>340</v>
      </c>
      <c r="J41" s="34" t="s">
        <v>437</v>
      </c>
    </row>
    <row r="42" ht="18.75" customHeight="1" spans="1:10">
      <c r="A42" s="216" t="s">
        <v>299</v>
      </c>
      <c r="B42" s="21" t="s">
        <v>429</v>
      </c>
      <c r="C42" s="21" t="s">
        <v>334</v>
      </c>
      <c r="D42" s="21" t="s">
        <v>354</v>
      </c>
      <c r="E42" s="34" t="s">
        <v>438</v>
      </c>
      <c r="F42" s="21" t="s">
        <v>343</v>
      </c>
      <c r="G42" s="34" t="s">
        <v>356</v>
      </c>
      <c r="H42" s="21" t="s">
        <v>357</v>
      </c>
      <c r="I42" s="21" t="s">
        <v>340</v>
      </c>
      <c r="J42" s="34" t="s">
        <v>439</v>
      </c>
    </row>
    <row r="43" ht="18.75" customHeight="1" spans="1:10">
      <c r="A43" s="216" t="s">
        <v>299</v>
      </c>
      <c r="B43" s="21" t="s">
        <v>429</v>
      </c>
      <c r="C43" s="21" t="s">
        <v>334</v>
      </c>
      <c r="D43" s="21" t="s">
        <v>359</v>
      </c>
      <c r="E43" s="34" t="s">
        <v>440</v>
      </c>
      <c r="F43" s="21" t="s">
        <v>337</v>
      </c>
      <c r="G43" s="34" t="s">
        <v>408</v>
      </c>
      <c r="H43" s="21" t="s">
        <v>357</v>
      </c>
      <c r="I43" s="21" t="s">
        <v>340</v>
      </c>
      <c r="J43" s="34" t="s">
        <v>441</v>
      </c>
    </row>
    <row r="44" ht="18.75" customHeight="1" spans="1:10">
      <c r="A44" s="216" t="s">
        <v>299</v>
      </c>
      <c r="B44" s="21" t="s">
        <v>429</v>
      </c>
      <c r="C44" s="21" t="s">
        <v>363</v>
      </c>
      <c r="D44" s="21" t="s">
        <v>364</v>
      </c>
      <c r="E44" s="34" t="s">
        <v>442</v>
      </c>
      <c r="F44" s="21" t="s">
        <v>343</v>
      </c>
      <c r="G44" s="34" t="s">
        <v>371</v>
      </c>
      <c r="H44" s="21" t="s">
        <v>357</v>
      </c>
      <c r="I44" s="21" t="s">
        <v>340</v>
      </c>
      <c r="J44" s="34" t="s">
        <v>443</v>
      </c>
    </row>
    <row r="45" ht="18.75" customHeight="1" spans="1:10">
      <c r="A45" s="216" t="s">
        <v>299</v>
      </c>
      <c r="B45" s="21" t="s">
        <v>429</v>
      </c>
      <c r="C45" s="21" t="s">
        <v>373</v>
      </c>
      <c r="D45" s="21" t="s">
        <v>374</v>
      </c>
      <c r="E45" s="34" t="s">
        <v>444</v>
      </c>
      <c r="F45" s="21" t="s">
        <v>343</v>
      </c>
      <c r="G45" s="34" t="s">
        <v>361</v>
      </c>
      <c r="H45" s="21" t="s">
        <v>357</v>
      </c>
      <c r="I45" s="21" t="s">
        <v>367</v>
      </c>
      <c r="J45" s="34" t="s">
        <v>445</v>
      </c>
    </row>
    <row r="46" ht="18.75" customHeight="1" spans="1:10">
      <c r="A46" s="216" t="s">
        <v>307</v>
      </c>
      <c r="B46" s="21" t="s">
        <v>446</v>
      </c>
      <c r="C46" s="21" t="s">
        <v>334</v>
      </c>
      <c r="D46" s="21" t="s">
        <v>335</v>
      </c>
      <c r="E46" s="34" t="s">
        <v>447</v>
      </c>
      <c r="F46" s="21" t="s">
        <v>343</v>
      </c>
      <c r="G46" s="34" t="s">
        <v>397</v>
      </c>
      <c r="H46" s="21" t="s">
        <v>448</v>
      </c>
      <c r="I46" s="21" t="s">
        <v>340</v>
      </c>
      <c r="J46" s="34" t="s">
        <v>449</v>
      </c>
    </row>
    <row r="47" ht="18.75" customHeight="1" spans="1:10">
      <c r="A47" s="216" t="s">
        <v>307</v>
      </c>
      <c r="B47" s="21" t="s">
        <v>446</v>
      </c>
      <c r="C47" s="21" t="s">
        <v>334</v>
      </c>
      <c r="D47" s="21" t="s">
        <v>335</v>
      </c>
      <c r="E47" s="34" t="s">
        <v>450</v>
      </c>
      <c r="F47" s="21" t="s">
        <v>343</v>
      </c>
      <c r="G47" s="34" t="s">
        <v>397</v>
      </c>
      <c r="H47" s="21" t="s">
        <v>451</v>
      </c>
      <c r="I47" s="21" t="s">
        <v>340</v>
      </c>
      <c r="J47" s="34" t="s">
        <v>452</v>
      </c>
    </row>
    <row r="48" ht="18.75" customHeight="1" spans="1:10">
      <c r="A48" s="216" t="s">
        <v>307</v>
      </c>
      <c r="B48" s="21" t="s">
        <v>446</v>
      </c>
      <c r="C48" s="21" t="s">
        <v>334</v>
      </c>
      <c r="D48" s="21" t="s">
        <v>335</v>
      </c>
      <c r="E48" s="34" t="s">
        <v>453</v>
      </c>
      <c r="F48" s="21" t="s">
        <v>343</v>
      </c>
      <c r="G48" s="34" t="s">
        <v>397</v>
      </c>
      <c r="H48" s="21" t="s">
        <v>344</v>
      </c>
      <c r="I48" s="21" t="s">
        <v>340</v>
      </c>
      <c r="J48" s="34" t="s">
        <v>454</v>
      </c>
    </row>
    <row r="49" ht="18.75" customHeight="1" spans="1:10">
      <c r="A49" s="216" t="s">
        <v>307</v>
      </c>
      <c r="B49" s="21" t="s">
        <v>446</v>
      </c>
      <c r="C49" s="21" t="s">
        <v>334</v>
      </c>
      <c r="D49" s="21" t="s">
        <v>335</v>
      </c>
      <c r="E49" s="34" t="s">
        <v>455</v>
      </c>
      <c r="F49" s="21" t="s">
        <v>343</v>
      </c>
      <c r="G49" s="34" t="s">
        <v>397</v>
      </c>
      <c r="H49" s="21" t="s">
        <v>344</v>
      </c>
      <c r="I49" s="21" t="s">
        <v>340</v>
      </c>
      <c r="J49" s="34" t="s">
        <v>456</v>
      </c>
    </row>
    <row r="50" ht="18.75" customHeight="1" spans="1:10">
      <c r="A50" s="216" t="s">
        <v>307</v>
      </c>
      <c r="B50" s="21" t="s">
        <v>446</v>
      </c>
      <c r="C50" s="21" t="s">
        <v>334</v>
      </c>
      <c r="D50" s="21" t="s">
        <v>335</v>
      </c>
      <c r="E50" s="34" t="s">
        <v>457</v>
      </c>
      <c r="F50" s="21" t="s">
        <v>343</v>
      </c>
      <c r="G50" s="34" t="s">
        <v>170</v>
      </c>
      <c r="H50" s="21" t="s">
        <v>344</v>
      </c>
      <c r="I50" s="21" t="s">
        <v>340</v>
      </c>
      <c r="J50" s="34" t="s">
        <v>458</v>
      </c>
    </row>
    <row r="51" ht="18.75" customHeight="1" spans="1:10">
      <c r="A51" s="216" t="s">
        <v>307</v>
      </c>
      <c r="B51" s="21" t="s">
        <v>446</v>
      </c>
      <c r="C51" s="21" t="s">
        <v>334</v>
      </c>
      <c r="D51" s="21" t="s">
        <v>354</v>
      </c>
      <c r="E51" s="34" t="s">
        <v>459</v>
      </c>
      <c r="F51" s="21" t="s">
        <v>343</v>
      </c>
      <c r="G51" s="34" t="s">
        <v>361</v>
      </c>
      <c r="H51" s="21" t="s">
        <v>357</v>
      </c>
      <c r="I51" s="21" t="s">
        <v>367</v>
      </c>
      <c r="J51" s="34" t="s">
        <v>460</v>
      </c>
    </row>
    <row r="52" ht="18.75" customHeight="1" spans="1:10">
      <c r="A52" s="216" t="s">
        <v>307</v>
      </c>
      <c r="B52" s="21" t="s">
        <v>446</v>
      </c>
      <c r="C52" s="21" t="s">
        <v>334</v>
      </c>
      <c r="D52" s="21" t="s">
        <v>359</v>
      </c>
      <c r="E52" s="34" t="s">
        <v>461</v>
      </c>
      <c r="F52" s="21" t="s">
        <v>337</v>
      </c>
      <c r="G52" s="34" t="s">
        <v>408</v>
      </c>
      <c r="H52" s="21" t="s">
        <v>357</v>
      </c>
      <c r="I52" s="21" t="s">
        <v>367</v>
      </c>
      <c r="J52" s="34" t="s">
        <v>462</v>
      </c>
    </row>
    <row r="53" ht="18.75" customHeight="1" spans="1:10">
      <c r="A53" s="216" t="s">
        <v>307</v>
      </c>
      <c r="B53" s="21" t="s">
        <v>446</v>
      </c>
      <c r="C53" s="21" t="s">
        <v>363</v>
      </c>
      <c r="D53" s="21" t="s">
        <v>364</v>
      </c>
      <c r="E53" s="34" t="s">
        <v>463</v>
      </c>
      <c r="F53" s="21" t="s">
        <v>343</v>
      </c>
      <c r="G53" s="34" t="s">
        <v>366</v>
      </c>
      <c r="H53" s="21"/>
      <c r="I53" s="21" t="s">
        <v>367</v>
      </c>
      <c r="J53" s="34" t="s">
        <v>464</v>
      </c>
    </row>
    <row r="54" ht="18.75" customHeight="1" spans="1:10">
      <c r="A54" s="216" t="s">
        <v>307</v>
      </c>
      <c r="B54" s="21" t="s">
        <v>446</v>
      </c>
      <c r="C54" s="21" t="s">
        <v>373</v>
      </c>
      <c r="D54" s="21" t="s">
        <v>374</v>
      </c>
      <c r="E54" s="34" t="s">
        <v>427</v>
      </c>
      <c r="F54" s="21" t="s">
        <v>343</v>
      </c>
      <c r="G54" s="34" t="s">
        <v>361</v>
      </c>
      <c r="H54" s="21" t="s">
        <v>357</v>
      </c>
      <c r="I54" s="21" t="s">
        <v>367</v>
      </c>
      <c r="J54" s="34" t="s">
        <v>465</v>
      </c>
    </row>
    <row r="55" ht="18.75" customHeight="1" spans="1:10">
      <c r="A55" s="216" t="s">
        <v>285</v>
      </c>
      <c r="B55" s="21" t="s">
        <v>466</v>
      </c>
      <c r="C55" s="21" t="s">
        <v>334</v>
      </c>
      <c r="D55" s="21" t="s">
        <v>335</v>
      </c>
      <c r="E55" s="34" t="s">
        <v>467</v>
      </c>
      <c r="F55" s="21" t="s">
        <v>343</v>
      </c>
      <c r="G55" s="34" t="s">
        <v>468</v>
      </c>
      <c r="H55" s="21" t="s">
        <v>469</v>
      </c>
      <c r="I55" s="21" t="s">
        <v>340</v>
      </c>
      <c r="J55" s="34" t="s">
        <v>470</v>
      </c>
    </row>
    <row r="56" ht="18.75" customHeight="1" spans="1:10">
      <c r="A56" s="216" t="s">
        <v>285</v>
      </c>
      <c r="B56" s="21" t="s">
        <v>466</v>
      </c>
      <c r="C56" s="21" t="s">
        <v>334</v>
      </c>
      <c r="D56" s="21" t="s">
        <v>335</v>
      </c>
      <c r="E56" s="34" t="s">
        <v>471</v>
      </c>
      <c r="F56" s="21" t="s">
        <v>343</v>
      </c>
      <c r="G56" s="34" t="s">
        <v>472</v>
      </c>
      <c r="H56" s="21" t="s">
        <v>405</v>
      </c>
      <c r="I56" s="21" t="s">
        <v>340</v>
      </c>
      <c r="J56" s="34" t="s">
        <v>473</v>
      </c>
    </row>
    <row r="57" ht="18.75" customHeight="1" spans="1:10">
      <c r="A57" s="216" t="s">
        <v>285</v>
      </c>
      <c r="B57" s="21" t="s">
        <v>466</v>
      </c>
      <c r="C57" s="21" t="s">
        <v>334</v>
      </c>
      <c r="D57" s="21" t="s">
        <v>335</v>
      </c>
      <c r="E57" s="34" t="s">
        <v>474</v>
      </c>
      <c r="F57" s="21" t="s">
        <v>343</v>
      </c>
      <c r="G57" s="34" t="s">
        <v>475</v>
      </c>
      <c r="H57" s="21" t="s">
        <v>469</v>
      </c>
      <c r="I57" s="21" t="s">
        <v>340</v>
      </c>
      <c r="J57" s="34" t="s">
        <v>476</v>
      </c>
    </row>
    <row r="58" ht="18.75" customHeight="1" spans="1:10">
      <c r="A58" s="216" t="s">
        <v>285</v>
      </c>
      <c r="B58" s="21" t="s">
        <v>466</v>
      </c>
      <c r="C58" s="21" t="s">
        <v>334</v>
      </c>
      <c r="D58" s="21" t="s">
        <v>335</v>
      </c>
      <c r="E58" s="34" t="s">
        <v>477</v>
      </c>
      <c r="F58" s="21" t="s">
        <v>337</v>
      </c>
      <c r="G58" s="34" t="s">
        <v>397</v>
      </c>
      <c r="H58" s="21" t="s">
        <v>478</v>
      </c>
      <c r="I58" s="21" t="s">
        <v>340</v>
      </c>
      <c r="J58" s="34" t="s">
        <v>479</v>
      </c>
    </row>
    <row r="59" ht="18.75" customHeight="1" spans="1:10">
      <c r="A59" s="216" t="s">
        <v>285</v>
      </c>
      <c r="B59" s="21" t="s">
        <v>466</v>
      </c>
      <c r="C59" s="21" t="s">
        <v>334</v>
      </c>
      <c r="D59" s="21" t="s">
        <v>335</v>
      </c>
      <c r="E59" s="34" t="s">
        <v>480</v>
      </c>
      <c r="F59" s="21" t="s">
        <v>343</v>
      </c>
      <c r="G59" s="34" t="s">
        <v>361</v>
      </c>
      <c r="H59" s="21" t="s">
        <v>481</v>
      </c>
      <c r="I59" s="21" t="s">
        <v>340</v>
      </c>
      <c r="J59" s="34" t="s">
        <v>482</v>
      </c>
    </row>
    <row r="60" ht="18.75" customHeight="1" spans="1:10">
      <c r="A60" s="216" t="s">
        <v>285</v>
      </c>
      <c r="B60" s="21" t="s">
        <v>466</v>
      </c>
      <c r="C60" s="21" t="s">
        <v>334</v>
      </c>
      <c r="D60" s="21" t="s">
        <v>354</v>
      </c>
      <c r="E60" s="34" t="s">
        <v>483</v>
      </c>
      <c r="F60" s="21" t="s">
        <v>343</v>
      </c>
      <c r="G60" s="34" t="s">
        <v>361</v>
      </c>
      <c r="H60" s="21" t="s">
        <v>357</v>
      </c>
      <c r="I60" s="21" t="s">
        <v>340</v>
      </c>
      <c r="J60" s="34" t="s">
        <v>484</v>
      </c>
    </row>
    <row r="61" ht="18.75" customHeight="1" spans="1:10">
      <c r="A61" s="216" t="s">
        <v>285</v>
      </c>
      <c r="B61" s="21" t="s">
        <v>466</v>
      </c>
      <c r="C61" s="21" t="s">
        <v>334</v>
      </c>
      <c r="D61" s="21" t="s">
        <v>354</v>
      </c>
      <c r="E61" s="34" t="s">
        <v>485</v>
      </c>
      <c r="F61" s="21" t="s">
        <v>343</v>
      </c>
      <c r="G61" s="34" t="s">
        <v>361</v>
      </c>
      <c r="H61" s="21" t="s">
        <v>357</v>
      </c>
      <c r="I61" s="21" t="s">
        <v>340</v>
      </c>
      <c r="J61" s="34" t="s">
        <v>486</v>
      </c>
    </row>
    <row r="62" ht="18.75" customHeight="1" spans="1:10">
      <c r="A62" s="216" t="s">
        <v>285</v>
      </c>
      <c r="B62" s="21" t="s">
        <v>466</v>
      </c>
      <c r="C62" s="21" t="s">
        <v>363</v>
      </c>
      <c r="D62" s="21" t="s">
        <v>364</v>
      </c>
      <c r="E62" s="34" t="s">
        <v>487</v>
      </c>
      <c r="F62" s="21" t="s">
        <v>337</v>
      </c>
      <c r="G62" s="34" t="s">
        <v>366</v>
      </c>
      <c r="H62" s="21" t="s">
        <v>357</v>
      </c>
      <c r="I62" s="21" t="s">
        <v>367</v>
      </c>
      <c r="J62" s="34" t="s">
        <v>488</v>
      </c>
    </row>
    <row r="63" ht="18.75" customHeight="1" spans="1:10">
      <c r="A63" s="216" t="s">
        <v>285</v>
      </c>
      <c r="B63" s="21" t="s">
        <v>466</v>
      </c>
      <c r="C63" s="21" t="s">
        <v>373</v>
      </c>
      <c r="D63" s="21" t="s">
        <v>374</v>
      </c>
      <c r="E63" s="34" t="s">
        <v>489</v>
      </c>
      <c r="F63" s="21" t="s">
        <v>343</v>
      </c>
      <c r="G63" s="34" t="s">
        <v>361</v>
      </c>
      <c r="H63" s="21" t="s">
        <v>357</v>
      </c>
      <c r="I63" s="21" t="s">
        <v>367</v>
      </c>
      <c r="J63" s="34" t="s">
        <v>490</v>
      </c>
    </row>
    <row r="64" ht="18.75" customHeight="1" spans="1:10">
      <c r="A64" s="216" t="s">
        <v>314</v>
      </c>
      <c r="B64" s="21" t="s">
        <v>491</v>
      </c>
      <c r="C64" s="21" t="s">
        <v>334</v>
      </c>
      <c r="D64" s="21" t="s">
        <v>335</v>
      </c>
      <c r="E64" s="34" t="s">
        <v>492</v>
      </c>
      <c r="F64" s="21" t="s">
        <v>343</v>
      </c>
      <c r="G64" s="34" t="s">
        <v>493</v>
      </c>
      <c r="H64" s="21" t="s">
        <v>494</v>
      </c>
      <c r="I64" s="21" t="s">
        <v>340</v>
      </c>
      <c r="J64" s="34" t="s">
        <v>495</v>
      </c>
    </row>
    <row r="65" ht="18.75" customHeight="1" spans="1:10">
      <c r="A65" s="216" t="s">
        <v>314</v>
      </c>
      <c r="B65" s="21" t="s">
        <v>491</v>
      </c>
      <c r="C65" s="21" t="s">
        <v>334</v>
      </c>
      <c r="D65" s="21" t="s">
        <v>335</v>
      </c>
      <c r="E65" s="34" t="s">
        <v>496</v>
      </c>
      <c r="F65" s="21" t="s">
        <v>343</v>
      </c>
      <c r="G65" s="34" t="s">
        <v>70</v>
      </c>
      <c r="H65" s="21" t="s">
        <v>497</v>
      </c>
      <c r="I65" s="21" t="s">
        <v>340</v>
      </c>
      <c r="J65" s="34" t="s">
        <v>498</v>
      </c>
    </row>
    <row r="66" ht="18.75" customHeight="1" spans="1:10">
      <c r="A66" s="216" t="s">
        <v>314</v>
      </c>
      <c r="B66" s="21" t="s">
        <v>491</v>
      </c>
      <c r="C66" s="21" t="s">
        <v>334</v>
      </c>
      <c r="D66" s="21" t="s">
        <v>335</v>
      </c>
      <c r="E66" s="34" t="s">
        <v>499</v>
      </c>
      <c r="F66" s="21" t="s">
        <v>343</v>
      </c>
      <c r="G66" s="34" t="s">
        <v>338</v>
      </c>
      <c r="H66" s="21" t="s">
        <v>405</v>
      </c>
      <c r="I66" s="21" t="s">
        <v>340</v>
      </c>
      <c r="J66" s="34" t="s">
        <v>500</v>
      </c>
    </row>
    <row r="67" ht="18.75" customHeight="1" spans="1:10">
      <c r="A67" s="216" t="s">
        <v>314</v>
      </c>
      <c r="B67" s="21" t="s">
        <v>491</v>
      </c>
      <c r="C67" s="21" t="s">
        <v>334</v>
      </c>
      <c r="D67" s="21" t="s">
        <v>335</v>
      </c>
      <c r="E67" s="34" t="s">
        <v>501</v>
      </c>
      <c r="F67" s="21" t="s">
        <v>343</v>
      </c>
      <c r="G67" s="34" t="s">
        <v>397</v>
      </c>
      <c r="H67" s="21" t="s">
        <v>405</v>
      </c>
      <c r="I67" s="21" t="s">
        <v>340</v>
      </c>
      <c r="J67" s="34" t="s">
        <v>502</v>
      </c>
    </row>
    <row r="68" ht="18.75" customHeight="1" spans="1:10">
      <c r="A68" s="216" t="s">
        <v>314</v>
      </c>
      <c r="B68" s="21" t="s">
        <v>491</v>
      </c>
      <c r="C68" s="21" t="s">
        <v>334</v>
      </c>
      <c r="D68" s="21" t="s">
        <v>335</v>
      </c>
      <c r="E68" s="34" t="s">
        <v>503</v>
      </c>
      <c r="F68" s="21" t="s">
        <v>343</v>
      </c>
      <c r="G68" s="34" t="s">
        <v>397</v>
      </c>
      <c r="H68" s="21" t="s">
        <v>344</v>
      </c>
      <c r="I68" s="21" t="s">
        <v>340</v>
      </c>
      <c r="J68" s="34" t="s">
        <v>504</v>
      </c>
    </row>
    <row r="69" ht="18.75" customHeight="1" spans="1:10">
      <c r="A69" s="216" t="s">
        <v>314</v>
      </c>
      <c r="B69" s="21" t="s">
        <v>491</v>
      </c>
      <c r="C69" s="21" t="s">
        <v>334</v>
      </c>
      <c r="D69" s="21" t="s">
        <v>354</v>
      </c>
      <c r="E69" s="34" t="s">
        <v>505</v>
      </c>
      <c r="F69" s="21" t="s">
        <v>343</v>
      </c>
      <c r="G69" s="34" t="s">
        <v>361</v>
      </c>
      <c r="H69" s="21" t="s">
        <v>357</v>
      </c>
      <c r="I69" s="21" t="s">
        <v>340</v>
      </c>
      <c r="J69" s="34" t="s">
        <v>506</v>
      </c>
    </row>
    <row r="70" ht="18.75" customHeight="1" spans="1:10">
      <c r="A70" s="216" t="s">
        <v>314</v>
      </c>
      <c r="B70" s="21" t="s">
        <v>491</v>
      </c>
      <c r="C70" s="21" t="s">
        <v>334</v>
      </c>
      <c r="D70" s="21" t="s">
        <v>359</v>
      </c>
      <c r="E70" s="34" t="s">
        <v>507</v>
      </c>
      <c r="F70" s="21" t="s">
        <v>343</v>
      </c>
      <c r="G70" s="34" t="s">
        <v>361</v>
      </c>
      <c r="H70" s="21" t="s">
        <v>357</v>
      </c>
      <c r="I70" s="21" t="s">
        <v>340</v>
      </c>
      <c r="J70" s="34" t="s">
        <v>508</v>
      </c>
    </row>
    <row r="71" ht="18.75" customHeight="1" spans="1:10">
      <c r="A71" s="216" t="s">
        <v>314</v>
      </c>
      <c r="B71" s="21" t="s">
        <v>491</v>
      </c>
      <c r="C71" s="21" t="s">
        <v>363</v>
      </c>
      <c r="D71" s="21" t="s">
        <v>364</v>
      </c>
      <c r="E71" s="34" t="s">
        <v>509</v>
      </c>
      <c r="F71" s="21" t="s">
        <v>337</v>
      </c>
      <c r="G71" s="34" t="s">
        <v>366</v>
      </c>
      <c r="H71" s="21"/>
      <c r="I71" s="21" t="s">
        <v>367</v>
      </c>
      <c r="J71" s="34" t="s">
        <v>510</v>
      </c>
    </row>
    <row r="72" ht="18.75" customHeight="1" spans="1:10">
      <c r="A72" s="216" t="s">
        <v>314</v>
      </c>
      <c r="B72" s="21" t="s">
        <v>491</v>
      </c>
      <c r="C72" s="21" t="s">
        <v>373</v>
      </c>
      <c r="D72" s="21" t="s">
        <v>374</v>
      </c>
      <c r="E72" s="34" t="s">
        <v>427</v>
      </c>
      <c r="F72" s="21" t="s">
        <v>343</v>
      </c>
      <c r="G72" s="34" t="s">
        <v>361</v>
      </c>
      <c r="H72" s="21" t="s">
        <v>357</v>
      </c>
      <c r="I72" s="21" t="s">
        <v>367</v>
      </c>
      <c r="J72" s="34" t="s">
        <v>511</v>
      </c>
    </row>
    <row r="73" ht="18.75" customHeight="1" spans="1:10">
      <c r="A73" s="216" t="s">
        <v>291</v>
      </c>
      <c r="B73" s="21" t="s">
        <v>512</v>
      </c>
      <c r="C73" s="21" t="s">
        <v>334</v>
      </c>
      <c r="D73" s="21" t="s">
        <v>335</v>
      </c>
      <c r="E73" s="34" t="s">
        <v>513</v>
      </c>
      <c r="F73" s="21" t="s">
        <v>337</v>
      </c>
      <c r="G73" s="34" t="s">
        <v>170</v>
      </c>
      <c r="H73" s="21" t="s">
        <v>344</v>
      </c>
      <c r="I73" s="21" t="s">
        <v>340</v>
      </c>
      <c r="J73" s="34" t="s">
        <v>514</v>
      </c>
    </row>
    <row r="74" ht="18.75" customHeight="1" spans="1:10">
      <c r="A74" s="216" t="s">
        <v>291</v>
      </c>
      <c r="B74" s="21" t="s">
        <v>512</v>
      </c>
      <c r="C74" s="21" t="s">
        <v>334</v>
      </c>
      <c r="D74" s="21" t="s">
        <v>335</v>
      </c>
      <c r="E74" s="34" t="s">
        <v>515</v>
      </c>
      <c r="F74" s="21" t="s">
        <v>337</v>
      </c>
      <c r="G74" s="34" t="s">
        <v>170</v>
      </c>
      <c r="H74" s="21" t="s">
        <v>344</v>
      </c>
      <c r="I74" s="21" t="s">
        <v>340</v>
      </c>
      <c r="J74" s="34" t="s">
        <v>516</v>
      </c>
    </row>
    <row r="75" ht="18.75" customHeight="1" spans="1:10">
      <c r="A75" s="216" t="s">
        <v>291</v>
      </c>
      <c r="B75" s="21" t="s">
        <v>512</v>
      </c>
      <c r="C75" s="21" t="s">
        <v>334</v>
      </c>
      <c r="D75" s="21" t="s">
        <v>335</v>
      </c>
      <c r="E75" s="34" t="s">
        <v>517</v>
      </c>
      <c r="F75" s="21" t="s">
        <v>343</v>
      </c>
      <c r="G75" s="34" t="s">
        <v>518</v>
      </c>
      <c r="H75" s="21" t="s">
        <v>469</v>
      </c>
      <c r="I75" s="21" t="s">
        <v>340</v>
      </c>
      <c r="J75" s="34" t="s">
        <v>519</v>
      </c>
    </row>
    <row r="76" ht="18.75" customHeight="1" spans="1:10">
      <c r="A76" s="216" t="s">
        <v>291</v>
      </c>
      <c r="B76" s="21" t="s">
        <v>512</v>
      </c>
      <c r="C76" s="21" t="s">
        <v>334</v>
      </c>
      <c r="D76" s="21" t="s">
        <v>335</v>
      </c>
      <c r="E76" s="34" t="s">
        <v>520</v>
      </c>
      <c r="F76" s="21" t="s">
        <v>337</v>
      </c>
      <c r="G76" s="34" t="s">
        <v>397</v>
      </c>
      <c r="H76" s="21" t="s">
        <v>344</v>
      </c>
      <c r="I76" s="21" t="s">
        <v>340</v>
      </c>
      <c r="J76" s="34" t="s">
        <v>521</v>
      </c>
    </row>
    <row r="77" ht="18.75" customHeight="1" spans="1:10">
      <c r="A77" s="216" t="s">
        <v>291</v>
      </c>
      <c r="B77" s="21" t="s">
        <v>512</v>
      </c>
      <c r="C77" s="21" t="s">
        <v>334</v>
      </c>
      <c r="D77" s="21" t="s">
        <v>335</v>
      </c>
      <c r="E77" s="34" t="s">
        <v>522</v>
      </c>
      <c r="F77" s="21" t="s">
        <v>337</v>
      </c>
      <c r="G77" s="34" t="s">
        <v>397</v>
      </c>
      <c r="H77" s="21" t="s">
        <v>344</v>
      </c>
      <c r="I77" s="21" t="s">
        <v>340</v>
      </c>
      <c r="J77" s="34" t="s">
        <v>523</v>
      </c>
    </row>
    <row r="78" ht="18.75" customHeight="1" spans="1:10">
      <c r="A78" s="216" t="s">
        <v>291</v>
      </c>
      <c r="B78" s="21" t="s">
        <v>512</v>
      </c>
      <c r="C78" s="21" t="s">
        <v>334</v>
      </c>
      <c r="D78" s="21" t="s">
        <v>335</v>
      </c>
      <c r="E78" s="34" t="s">
        <v>524</v>
      </c>
      <c r="F78" s="21" t="s">
        <v>337</v>
      </c>
      <c r="G78" s="34" t="s">
        <v>397</v>
      </c>
      <c r="H78" s="21" t="s">
        <v>344</v>
      </c>
      <c r="I78" s="21" t="s">
        <v>340</v>
      </c>
      <c r="J78" s="34" t="s">
        <v>525</v>
      </c>
    </row>
    <row r="79" ht="18.75" customHeight="1" spans="1:10">
      <c r="A79" s="216" t="s">
        <v>291</v>
      </c>
      <c r="B79" s="21" t="s">
        <v>512</v>
      </c>
      <c r="C79" s="21" t="s">
        <v>334</v>
      </c>
      <c r="D79" s="21" t="s">
        <v>335</v>
      </c>
      <c r="E79" s="34" t="s">
        <v>526</v>
      </c>
      <c r="F79" s="21" t="s">
        <v>343</v>
      </c>
      <c r="G79" s="34" t="s">
        <v>397</v>
      </c>
      <c r="H79" s="21" t="s">
        <v>344</v>
      </c>
      <c r="I79" s="21" t="s">
        <v>340</v>
      </c>
      <c r="J79" s="34" t="s">
        <v>527</v>
      </c>
    </row>
    <row r="80" ht="18.75" customHeight="1" spans="1:10">
      <c r="A80" s="216" t="s">
        <v>291</v>
      </c>
      <c r="B80" s="21" t="s">
        <v>512</v>
      </c>
      <c r="C80" s="21" t="s">
        <v>334</v>
      </c>
      <c r="D80" s="21" t="s">
        <v>335</v>
      </c>
      <c r="E80" s="34" t="s">
        <v>528</v>
      </c>
      <c r="F80" s="21" t="s">
        <v>343</v>
      </c>
      <c r="G80" s="34" t="s">
        <v>397</v>
      </c>
      <c r="H80" s="21" t="s">
        <v>344</v>
      </c>
      <c r="I80" s="21" t="s">
        <v>340</v>
      </c>
      <c r="J80" s="34" t="s">
        <v>529</v>
      </c>
    </row>
    <row r="81" ht="18.75" customHeight="1" spans="1:10">
      <c r="A81" s="216" t="s">
        <v>291</v>
      </c>
      <c r="B81" s="21" t="s">
        <v>512</v>
      </c>
      <c r="C81" s="21" t="s">
        <v>334</v>
      </c>
      <c r="D81" s="21" t="s">
        <v>354</v>
      </c>
      <c r="E81" s="34" t="s">
        <v>530</v>
      </c>
      <c r="F81" s="21" t="s">
        <v>337</v>
      </c>
      <c r="G81" s="34" t="s">
        <v>408</v>
      </c>
      <c r="H81" s="21" t="s">
        <v>357</v>
      </c>
      <c r="I81" s="21" t="s">
        <v>367</v>
      </c>
      <c r="J81" s="34" t="s">
        <v>531</v>
      </c>
    </row>
    <row r="82" ht="18.75" customHeight="1" spans="1:10">
      <c r="A82" s="216" t="s">
        <v>291</v>
      </c>
      <c r="B82" s="21" t="s">
        <v>512</v>
      </c>
      <c r="C82" s="21" t="s">
        <v>334</v>
      </c>
      <c r="D82" s="21" t="s">
        <v>359</v>
      </c>
      <c r="E82" s="34" t="s">
        <v>532</v>
      </c>
      <c r="F82" s="21" t="s">
        <v>343</v>
      </c>
      <c r="G82" s="34" t="s">
        <v>533</v>
      </c>
      <c r="H82" s="21" t="s">
        <v>357</v>
      </c>
      <c r="I82" s="21" t="s">
        <v>367</v>
      </c>
      <c r="J82" s="34" t="s">
        <v>534</v>
      </c>
    </row>
    <row r="83" ht="18.75" customHeight="1" spans="1:10">
      <c r="A83" s="216" t="s">
        <v>291</v>
      </c>
      <c r="B83" s="21" t="s">
        <v>512</v>
      </c>
      <c r="C83" s="21" t="s">
        <v>363</v>
      </c>
      <c r="D83" s="21" t="s">
        <v>364</v>
      </c>
      <c r="E83" s="34" t="s">
        <v>535</v>
      </c>
      <c r="F83" s="21" t="s">
        <v>343</v>
      </c>
      <c r="G83" s="34" t="s">
        <v>356</v>
      </c>
      <c r="H83" s="21" t="s">
        <v>357</v>
      </c>
      <c r="I83" s="21" t="s">
        <v>367</v>
      </c>
      <c r="J83" s="34" t="s">
        <v>536</v>
      </c>
    </row>
    <row r="84" ht="18.75" customHeight="1" spans="1:10">
      <c r="A84" s="216" t="s">
        <v>291</v>
      </c>
      <c r="B84" s="21" t="s">
        <v>512</v>
      </c>
      <c r="C84" s="21" t="s">
        <v>373</v>
      </c>
      <c r="D84" s="21" t="s">
        <v>374</v>
      </c>
      <c r="E84" s="34" t="s">
        <v>537</v>
      </c>
      <c r="F84" s="21" t="s">
        <v>343</v>
      </c>
      <c r="G84" s="34" t="s">
        <v>356</v>
      </c>
      <c r="H84" s="21" t="s">
        <v>357</v>
      </c>
      <c r="I84" s="21" t="s">
        <v>367</v>
      </c>
      <c r="J84" s="34" t="s">
        <v>538</v>
      </c>
    </row>
    <row r="85" ht="18.75" customHeight="1" spans="1:10">
      <c r="A85" s="216" t="s">
        <v>281</v>
      </c>
      <c r="B85" s="21" t="s">
        <v>539</v>
      </c>
      <c r="C85" s="21" t="s">
        <v>334</v>
      </c>
      <c r="D85" s="21" t="s">
        <v>335</v>
      </c>
      <c r="E85" s="34" t="s">
        <v>540</v>
      </c>
      <c r="F85" s="21" t="s">
        <v>337</v>
      </c>
      <c r="G85" s="34" t="s">
        <v>397</v>
      </c>
      <c r="H85" s="21" t="s">
        <v>339</v>
      </c>
      <c r="I85" s="21" t="s">
        <v>340</v>
      </c>
      <c r="J85" s="34" t="s">
        <v>541</v>
      </c>
    </row>
    <row r="86" ht="18.75" customHeight="1" spans="1:10">
      <c r="A86" s="216" t="s">
        <v>281</v>
      </c>
      <c r="B86" s="21" t="s">
        <v>539</v>
      </c>
      <c r="C86" s="21" t="s">
        <v>334</v>
      </c>
      <c r="D86" s="21" t="s">
        <v>354</v>
      </c>
      <c r="E86" s="34" t="s">
        <v>542</v>
      </c>
      <c r="F86" s="21" t="s">
        <v>337</v>
      </c>
      <c r="G86" s="34" t="s">
        <v>543</v>
      </c>
      <c r="H86" s="21" t="s">
        <v>357</v>
      </c>
      <c r="I86" s="21" t="s">
        <v>340</v>
      </c>
      <c r="J86" s="34" t="s">
        <v>544</v>
      </c>
    </row>
    <row r="87" ht="18.75" customHeight="1" spans="1:10">
      <c r="A87" s="216" t="s">
        <v>281</v>
      </c>
      <c r="B87" s="21" t="s">
        <v>539</v>
      </c>
      <c r="C87" s="21" t="s">
        <v>334</v>
      </c>
      <c r="D87" s="21" t="s">
        <v>359</v>
      </c>
      <c r="E87" s="34" t="s">
        <v>545</v>
      </c>
      <c r="F87" s="21" t="s">
        <v>337</v>
      </c>
      <c r="G87" s="34" t="s">
        <v>408</v>
      </c>
      <c r="H87" s="21" t="s">
        <v>357</v>
      </c>
      <c r="I87" s="21" t="s">
        <v>340</v>
      </c>
      <c r="J87" s="34" t="s">
        <v>546</v>
      </c>
    </row>
    <row r="88" ht="18.75" customHeight="1" spans="1:10">
      <c r="A88" s="216" t="s">
        <v>281</v>
      </c>
      <c r="B88" s="21" t="s">
        <v>539</v>
      </c>
      <c r="C88" s="21" t="s">
        <v>363</v>
      </c>
      <c r="D88" s="21" t="s">
        <v>364</v>
      </c>
      <c r="E88" s="34" t="s">
        <v>547</v>
      </c>
      <c r="F88" s="21" t="s">
        <v>343</v>
      </c>
      <c r="G88" s="34" t="s">
        <v>548</v>
      </c>
      <c r="H88" s="21" t="s">
        <v>357</v>
      </c>
      <c r="I88" s="21" t="s">
        <v>367</v>
      </c>
      <c r="J88" s="34" t="s">
        <v>549</v>
      </c>
    </row>
    <row r="89" ht="18.75" customHeight="1" spans="1:10">
      <c r="A89" s="216" t="s">
        <v>281</v>
      </c>
      <c r="B89" s="21" t="s">
        <v>539</v>
      </c>
      <c r="C89" s="21" t="s">
        <v>373</v>
      </c>
      <c r="D89" s="21" t="s">
        <v>374</v>
      </c>
      <c r="E89" s="34" t="s">
        <v>550</v>
      </c>
      <c r="F89" s="21" t="s">
        <v>343</v>
      </c>
      <c r="G89" s="34" t="s">
        <v>361</v>
      </c>
      <c r="H89" s="21" t="s">
        <v>357</v>
      </c>
      <c r="I89" s="21" t="s">
        <v>367</v>
      </c>
      <c r="J89" s="34" t="s">
        <v>551</v>
      </c>
    </row>
    <row r="90" ht="18.75" customHeight="1" spans="1:10">
      <c r="A90" s="216" t="s">
        <v>318</v>
      </c>
      <c r="B90" s="21" t="s">
        <v>552</v>
      </c>
      <c r="C90" s="21" t="s">
        <v>334</v>
      </c>
      <c r="D90" s="21" t="s">
        <v>335</v>
      </c>
      <c r="E90" s="34" t="s">
        <v>553</v>
      </c>
      <c r="F90" s="21" t="s">
        <v>343</v>
      </c>
      <c r="G90" s="34" t="s">
        <v>174</v>
      </c>
      <c r="H90" s="21" t="s">
        <v>344</v>
      </c>
      <c r="I90" s="21" t="s">
        <v>340</v>
      </c>
      <c r="J90" s="34" t="s">
        <v>554</v>
      </c>
    </row>
    <row r="91" ht="18.75" customHeight="1" spans="1:10">
      <c r="A91" s="216" t="s">
        <v>318</v>
      </c>
      <c r="B91" s="21" t="s">
        <v>552</v>
      </c>
      <c r="C91" s="21" t="s">
        <v>334</v>
      </c>
      <c r="D91" s="21" t="s">
        <v>335</v>
      </c>
      <c r="E91" s="34" t="s">
        <v>349</v>
      </c>
      <c r="F91" s="21" t="s">
        <v>343</v>
      </c>
      <c r="G91" s="34" t="s">
        <v>170</v>
      </c>
      <c r="H91" s="21" t="s">
        <v>344</v>
      </c>
      <c r="I91" s="21" t="s">
        <v>340</v>
      </c>
      <c r="J91" s="34" t="s">
        <v>350</v>
      </c>
    </row>
    <row r="92" ht="18.75" customHeight="1" spans="1:10">
      <c r="A92" s="216" t="s">
        <v>318</v>
      </c>
      <c r="B92" s="21" t="s">
        <v>552</v>
      </c>
      <c r="C92" s="21" t="s">
        <v>334</v>
      </c>
      <c r="D92" s="21" t="s">
        <v>335</v>
      </c>
      <c r="E92" s="34" t="s">
        <v>436</v>
      </c>
      <c r="F92" s="21" t="s">
        <v>343</v>
      </c>
      <c r="G92" s="34" t="s">
        <v>347</v>
      </c>
      <c r="H92" s="21" t="s">
        <v>344</v>
      </c>
      <c r="I92" s="21" t="s">
        <v>340</v>
      </c>
      <c r="J92" s="34" t="s">
        <v>555</v>
      </c>
    </row>
    <row r="93" ht="18.75" customHeight="1" spans="1:10">
      <c r="A93" s="216" t="s">
        <v>318</v>
      </c>
      <c r="B93" s="21" t="s">
        <v>552</v>
      </c>
      <c r="C93" s="21" t="s">
        <v>334</v>
      </c>
      <c r="D93" s="21" t="s">
        <v>335</v>
      </c>
      <c r="E93" s="34" t="s">
        <v>431</v>
      </c>
      <c r="F93" s="21" t="s">
        <v>343</v>
      </c>
      <c r="G93" s="34" t="s">
        <v>174</v>
      </c>
      <c r="H93" s="21" t="s">
        <v>344</v>
      </c>
      <c r="I93" s="21" t="s">
        <v>340</v>
      </c>
      <c r="J93" s="34" t="s">
        <v>556</v>
      </c>
    </row>
    <row r="94" ht="18.75" customHeight="1" spans="1:10">
      <c r="A94" s="216" t="s">
        <v>318</v>
      </c>
      <c r="B94" s="21" t="s">
        <v>552</v>
      </c>
      <c r="C94" s="21" t="s">
        <v>334</v>
      </c>
      <c r="D94" s="21" t="s">
        <v>335</v>
      </c>
      <c r="E94" s="34" t="s">
        <v>557</v>
      </c>
      <c r="F94" s="21" t="s">
        <v>343</v>
      </c>
      <c r="G94" s="34" t="s">
        <v>174</v>
      </c>
      <c r="H94" s="21" t="s">
        <v>344</v>
      </c>
      <c r="I94" s="21" t="s">
        <v>340</v>
      </c>
      <c r="J94" s="34" t="s">
        <v>558</v>
      </c>
    </row>
    <row r="95" ht="18.75" customHeight="1" spans="1:10">
      <c r="A95" s="216" t="s">
        <v>318</v>
      </c>
      <c r="B95" s="21" t="s">
        <v>552</v>
      </c>
      <c r="C95" s="21" t="s">
        <v>334</v>
      </c>
      <c r="D95" s="21" t="s">
        <v>354</v>
      </c>
      <c r="E95" s="34" t="s">
        <v>559</v>
      </c>
      <c r="F95" s="21" t="s">
        <v>343</v>
      </c>
      <c r="G95" s="34" t="s">
        <v>361</v>
      </c>
      <c r="H95" s="21" t="s">
        <v>357</v>
      </c>
      <c r="I95" s="21" t="s">
        <v>340</v>
      </c>
      <c r="J95" s="34" t="s">
        <v>560</v>
      </c>
    </row>
    <row r="96" ht="18.75" customHeight="1" spans="1:10">
      <c r="A96" s="216" t="s">
        <v>318</v>
      </c>
      <c r="B96" s="21" t="s">
        <v>552</v>
      </c>
      <c r="C96" s="21" t="s">
        <v>334</v>
      </c>
      <c r="D96" s="21" t="s">
        <v>359</v>
      </c>
      <c r="E96" s="34" t="s">
        <v>561</v>
      </c>
      <c r="F96" s="21" t="s">
        <v>343</v>
      </c>
      <c r="G96" s="34" t="s">
        <v>361</v>
      </c>
      <c r="H96" s="21" t="s">
        <v>357</v>
      </c>
      <c r="I96" s="21" t="s">
        <v>340</v>
      </c>
      <c r="J96" s="34" t="s">
        <v>562</v>
      </c>
    </row>
    <row r="97" ht="18.75" customHeight="1" spans="1:10">
      <c r="A97" s="216" t="s">
        <v>318</v>
      </c>
      <c r="B97" s="21" t="s">
        <v>552</v>
      </c>
      <c r="C97" s="21" t="s">
        <v>363</v>
      </c>
      <c r="D97" s="21" t="s">
        <v>364</v>
      </c>
      <c r="E97" s="34" t="s">
        <v>563</v>
      </c>
      <c r="F97" s="21" t="s">
        <v>343</v>
      </c>
      <c r="G97" s="34" t="s">
        <v>366</v>
      </c>
      <c r="H97" s="21"/>
      <c r="I97" s="21" t="s">
        <v>367</v>
      </c>
      <c r="J97" s="34" t="s">
        <v>564</v>
      </c>
    </row>
    <row r="98" ht="18.75" customHeight="1" spans="1:10">
      <c r="A98" s="216" t="s">
        <v>318</v>
      </c>
      <c r="B98" s="21" t="s">
        <v>552</v>
      </c>
      <c r="C98" s="21" t="s">
        <v>373</v>
      </c>
      <c r="D98" s="21" t="s">
        <v>374</v>
      </c>
      <c r="E98" s="34" t="s">
        <v>427</v>
      </c>
      <c r="F98" s="21" t="s">
        <v>343</v>
      </c>
      <c r="G98" s="34" t="s">
        <v>361</v>
      </c>
      <c r="H98" s="21" t="s">
        <v>357</v>
      </c>
      <c r="I98" s="21" t="s">
        <v>367</v>
      </c>
      <c r="J98" s="34" t="s">
        <v>565</v>
      </c>
    </row>
    <row r="99" ht="18.75" customHeight="1" spans="1:10">
      <c r="A99" s="216" t="s">
        <v>289</v>
      </c>
      <c r="B99" s="21" t="s">
        <v>566</v>
      </c>
      <c r="C99" s="21" t="s">
        <v>334</v>
      </c>
      <c r="D99" s="21" t="s">
        <v>335</v>
      </c>
      <c r="E99" s="34" t="s">
        <v>567</v>
      </c>
      <c r="F99" s="21" t="s">
        <v>343</v>
      </c>
      <c r="G99" s="34" t="s">
        <v>568</v>
      </c>
      <c r="H99" s="21" t="s">
        <v>344</v>
      </c>
      <c r="I99" s="21" t="s">
        <v>340</v>
      </c>
      <c r="J99" s="34" t="s">
        <v>569</v>
      </c>
    </row>
    <row r="100" ht="18.75" customHeight="1" spans="1:10">
      <c r="A100" s="216" t="s">
        <v>289</v>
      </c>
      <c r="B100" s="21" t="s">
        <v>566</v>
      </c>
      <c r="C100" s="21" t="s">
        <v>334</v>
      </c>
      <c r="D100" s="21" t="s">
        <v>335</v>
      </c>
      <c r="E100" s="34" t="s">
        <v>570</v>
      </c>
      <c r="F100" s="21" t="s">
        <v>343</v>
      </c>
      <c r="G100" s="34" t="s">
        <v>571</v>
      </c>
      <c r="H100" s="21" t="s">
        <v>405</v>
      </c>
      <c r="I100" s="21" t="s">
        <v>340</v>
      </c>
      <c r="J100" s="34" t="s">
        <v>572</v>
      </c>
    </row>
    <row r="101" ht="18.75" customHeight="1" spans="1:10">
      <c r="A101" s="216" t="s">
        <v>289</v>
      </c>
      <c r="B101" s="21" t="s">
        <v>566</v>
      </c>
      <c r="C101" s="21" t="s">
        <v>334</v>
      </c>
      <c r="D101" s="21" t="s">
        <v>335</v>
      </c>
      <c r="E101" s="34" t="s">
        <v>573</v>
      </c>
      <c r="F101" s="21" t="s">
        <v>343</v>
      </c>
      <c r="G101" s="34" t="s">
        <v>574</v>
      </c>
      <c r="H101" s="21" t="s">
        <v>344</v>
      </c>
      <c r="I101" s="21" t="s">
        <v>340</v>
      </c>
      <c r="J101" s="34" t="s">
        <v>575</v>
      </c>
    </row>
    <row r="102" ht="18.75" customHeight="1" spans="1:10">
      <c r="A102" s="216" t="s">
        <v>289</v>
      </c>
      <c r="B102" s="21" t="s">
        <v>566</v>
      </c>
      <c r="C102" s="21" t="s">
        <v>334</v>
      </c>
      <c r="D102" s="21" t="s">
        <v>335</v>
      </c>
      <c r="E102" s="34" t="s">
        <v>576</v>
      </c>
      <c r="F102" s="21" t="s">
        <v>343</v>
      </c>
      <c r="G102" s="34" t="s">
        <v>397</v>
      </c>
      <c r="H102" s="21" t="s">
        <v>344</v>
      </c>
      <c r="I102" s="21" t="s">
        <v>340</v>
      </c>
      <c r="J102" s="34" t="s">
        <v>577</v>
      </c>
    </row>
    <row r="103" ht="18.75" customHeight="1" spans="1:10">
      <c r="A103" s="216" t="s">
        <v>289</v>
      </c>
      <c r="B103" s="21" t="s">
        <v>566</v>
      </c>
      <c r="C103" s="21" t="s">
        <v>334</v>
      </c>
      <c r="D103" s="21" t="s">
        <v>335</v>
      </c>
      <c r="E103" s="34" t="s">
        <v>578</v>
      </c>
      <c r="F103" s="21" t="s">
        <v>343</v>
      </c>
      <c r="G103" s="34" t="s">
        <v>579</v>
      </c>
      <c r="H103" s="21" t="s">
        <v>405</v>
      </c>
      <c r="I103" s="21" t="s">
        <v>340</v>
      </c>
      <c r="J103" s="34" t="s">
        <v>580</v>
      </c>
    </row>
    <row r="104" ht="18.75" customHeight="1" spans="1:10">
      <c r="A104" s="216" t="s">
        <v>289</v>
      </c>
      <c r="B104" s="21" t="s">
        <v>566</v>
      </c>
      <c r="C104" s="21" t="s">
        <v>334</v>
      </c>
      <c r="D104" s="21" t="s">
        <v>335</v>
      </c>
      <c r="E104" s="34" t="s">
        <v>581</v>
      </c>
      <c r="F104" s="21" t="s">
        <v>343</v>
      </c>
      <c r="G104" s="34" t="s">
        <v>397</v>
      </c>
      <c r="H104" s="21" t="s">
        <v>405</v>
      </c>
      <c r="I104" s="21" t="s">
        <v>340</v>
      </c>
      <c r="J104" s="34" t="s">
        <v>582</v>
      </c>
    </row>
    <row r="105" ht="18.75" customHeight="1" spans="1:10">
      <c r="A105" s="216" t="s">
        <v>289</v>
      </c>
      <c r="B105" s="21" t="s">
        <v>566</v>
      </c>
      <c r="C105" s="21" t="s">
        <v>334</v>
      </c>
      <c r="D105" s="21" t="s">
        <v>354</v>
      </c>
      <c r="E105" s="34" t="s">
        <v>583</v>
      </c>
      <c r="F105" s="21" t="s">
        <v>343</v>
      </c>
      <c r="G105" s="34" t="s">
        <v>584</v>
      </c>
      <c r="H105" s="21"/>
      <c r="I105" s="21" t="s">
        <v>367</v>
      </c>
      <c r="J105" s="34" t="s">
        <v>585</v>
      </c>
    </row>
    <row r="106" ht="18.75" customHeight="1" spans="1:10">
      <c r="A106" s="216" t="s">
        <v>289</v>
      </c>
      <c r="B106" s="21" t="s">
        <v>566</v>
      </c>
      <c r="C106" s="21" t="s">
        <v>334</v>
      </c>
      <c r="D106" s="21" t="s">
        <v>359</v>
      </c>
      <c r="E106" s="34" t="s">
        <v>360</v>
      </c>
      <c r="F106" s="21" t="s">
        <v>343</v>
      </c>
      <c r="G106" s="34" t="s">
        <v>361</v>
      </c>
      <c r="H106" s="21" t="s">
        <v>357</v>
      </c>
      <c r="I106" s="21" t="s">
        <v>340</v>
      </c>
      <c r="J106" s="34" t="s">
        <v>586</v>
      </c>
    </row>
    <row r="107" ht="18.75" customHeight="1" spans="1:10">
      <c r="A107" s="216" t="s">
        <v>289</v>
      </c>
      <c r="B107" s="21" t="s">
        <v>566</v>
      </c>
      <c r="C107" s="21" t="s">
        <v>363</v>
      </c>
      <c r="D107" s="21" t="s">
        <v>364</v>
      </c>
      <c r="E107" s="34" t="s">
        <v>563</v>
      </c>
      <c r="F107" s="21" t="s">
        <v>337</v>
      </c>
      <c r="G107" s="34" t="s">
        <v>366</v>
      </c>
      <c r="H107" s="21"/>
      <c r="I107" s="21" t="s">
        <v>367</v>
      </c>
      <c r="J107" s="34" t="s">
        <v>564</v>
      </c>
    </row>
    <row r="108" ht="18.75" customHeight="1" spans="1:10">
      <c r="A108" s="216" t="s">
        <v>289</v>
      </c>
      <c r="B108" s="21" t="s">
        <v>566</v>
      </c>
      <c r="C108" s="21" t="s">
        <v>373</v>
      </c>
      <c r="D108" s="21" t="s">
        <v>374</v>
      </c>
      <c r="E108" s="34" t="s">
        <v>427</v>
      </c>
      <c r="F108" s="21" t="s">
        <v>343</v>
      </c>
      <c r="G108" s="34" t="s">
        <v>361</v>
      </c>
      <c r="H108" s="21" t="s">
        <v>357</v>
      </c>
      <c r="I108" s="21" t="s">
        <v>367</v>
      </c>
      <c r="J108" s="34" t="s">
        <v>465</v>
      </c>
    </row>
    <row r="109" ht="18.75" customHeight="1" spans="1:10">
      <c r="A109" s="216" t="s">
        <v>303</v>
      </c>
      <c r="B109" s="21" t="s">
        <v>587</v>
      </c>
      <c r="C109" s="21" t="s">
        <v>334</v>
      </c>
      <c r="D109" s="21" t="s">
        <v>335</v>
      </c>
      <c r="E109" s="34" t="s">
        <v>553</v>
      </c>
      <c r="F109" s="21" t="s">
        <v>343</v>
      </c>
      <c r="G109" s="34" t="s">
        <v>174</v>
      </c>
      <c r="H109" s="21" t="s">
        <v>344</v>
      </c>
      <c r="I109" s="21" t="s">
        <v>340</v>
      </c>
      <c r="J109" s="34" t="s">
        <v>588</v>
      </c>
    </row>
    <row r="110" ht="18.75" customHeight="1" spans="1:10">
      <c r="A110" s="216" t="s">
        <v>303</v>
      </c>
      <c r="B110" s="21" t="s">
        <v>587</v>
      </c>
      <c r="C110" s="21" t="s">
        <v>334</v>
      </c>
      <c r="D110" s="21" t="s">
        <v>335</v>
      </c>
      <c r="E110" s="34" t="s">
        <v>589</v>
      </c>
      <c r="F110" s="21" t="s">
        <v>343</v>
      </c>
      <c r="G110" s="34" t="s">
        <v>174</v>
      </c>
      <c r="H110" s="21" t="s">
        <v>344</v>
      </c>
      <c r="I110" s="21" t="s">
        <v>340</v>
      </c>
      <c r="J110" s="34" t="s">
        <v>590</v>
      </c>
    </row>
    <row r="111" ht="18.75" customHeight="1" spans="1:10">
      <c r="A111" s="216" t="s">
        <v>303</v>
      </c>
      <c r="B111" s="21" t="s">
        <v>587</v>
      </c>
      <c r="C111" s="21" t="s">
        <v>334</v>
      </c>
      <c r="D111" s="21" t="s">
        <v>335</v>
      </c>
      <c r="E111" s="34" t="s">
        <v>436</v>
      </c>
      <c r="F111" s="21" t="s">
        <v>343</v>
      </c>
      <c r="G111" s="34" t="s">
        <v>347</v>
      </c>
      <c r="H111" s="21" t="s">
        <v>344</v>
      </c>
      <c r="I111" s="21" t="s">
        <v>340</v>
      </c>
      <c r="J111" s="34" t="s">
        <v>591</v>
      </c>
    </row>
    <row r="112" ht="18.75" customHeight="1" spans="1:10">
      <c r="A112" s="216" t="s">
        <v>303</v>
      </c>
      <c r="B112" s="21" t="s">
        <v>587</v>
      </c>
      <c r="C112" s="21" t="s">
        <v>334</v>
      </c>
      <c r="D112" s="21" t="s">
        <v>335</v>
      </c>
      <c r="E112" s="34" t="s">
        <v>592</v>
      </c>
      <c r="F112" s="21" t="s">
        <v>343</v>
      </c>
      <c r="G112" s="34" t="s">
        <v>397</v>
      </c>
      <c r="H112" s="21" t="s">
        <v>344</v>
      </c>
      <c r="I112" s="21" t="s">
        <v>340</v>
      </c>
      <c r="J112" s="34" t="s">
        <v>593</v>
      </c>
    </row>
    <row r="113" ht="18.75" customHeight="1" spans="1:10">
      <c r="A113" s="216" t="s">
        <v>303</v>
      </c>
      <c r="B113" s="21" t="s">
        <v>587</v>
      </c>
      <c r="C113" s="21" t="s">
        <v>334</v>
      </c>
      <c r="D113" s="21" t="s">
        <v>354</v>
      </c>
      <c r="E113" s="34" t="s">
        <v>594</v>
      </c>
      <c r="F113" s="21" t="s">
        <v>343</v>
      </c>
      <c r="G113" s="34" t="s">
        <v>361</v>
      </c>
      <c r="H113" s="21" t="s">
        <v>357</v>
      </c>
      <c r="I113" s="21" t="s">
        <v>367</v>
      </c>
      <c r="J113" s="34" t="s">
        <v>595</v>
      </c>
    </row>
    <row r="114" ht="18.75" customHeight="1" spans="1:10">
      <c r="A114" s="216" t="s">
        <v>303</v>
      </c>
      <c r="B114" s="21" t="s">
        <v>587</v>
      </c>
      <c r="C114" s="21" t="s">
        <v>334</v>
      </c>
      <c r="D114" s="21" t="s">
        <v>359</v>
      </c>
      <c r="E114" s="34" t="s">
        <v>596</v>
      </c>
      <c r="F114" s="21" t="s">
        <v>343</v>
      </c>
      <c r="G114" s="34" t="s">
        <v>361</v>
      </c>
      <c r="H114" s="21" t="s">
        <v>357</v>
      </c>
      <c r="I114" s="21" t="s">
        <v>367</v>
      </c>
      <c r="J114" s="34" t="s">
        <v>597</v>
      </c>
    </row>
    <row r="115" ht="18.75" customHeight="1" spans="1:10">
      <c r="A115" s="216" t="s">
        <v>303</v>
      </c>
      <c r="B115" s="21" t="s">
        <v>587</v>
      </c>
      <c r="C115" s="21" t="s">
        <v>363</v>
      </c>
      <c r="D115" s="21" t="s">
        <v>364</v>
      </c>
      <c r="E115" s="34" t="s">
        <v>598</v>
      </c>
      <c r="F115" s="21" t="s">
        <v>343</v>
      </c>
      <c r="G115" s="34" t="s">
        <v>366</v>
      </c>
      <c r="H115" s="21"/>
      <c r="I115" s="21" t="s">
        <v>367</v>
      </c>
      <c r="J115" s="34" t="s">
        <v>599</v>
      </c>
    </row>
    <row r="116" ht="18.75" customHeight="1" spans="1:10">
      <c r="A116" s="216" t="s">
        <v>303</v>
      </c>
      <c r="B116" s="21" t="s">
        <v>587</v>
      </c>
      <c r="C116" s="21" t="s">
        <v>363</v>
      </c>
      <c r="D116" s="21" t="s">
        <v>369</v>
      </c>
      <c r="E116" s="34" t="s">
        <v>370</v>
      </c>
      <c r="F116" s="21" t="s">
        <v>343</v>
      </c>
      <c r="G116" s="34" t="s">
        <v>361</v>
      </c>
      <c r="H116" s="21" t="s">
        <v>357</v>
      </c>
      <c r="I116" s="21" t="s">
        <v>340</v>
      </c>
      <c r="J116" s="34" t="s">
        <v>372</v>
      </c>
    </row>
    <row r="117" ht="18.75" customHeight="1" spans="1:10">
      <c r="A117" s="216" t="s">
        <v>303</v>
      </c>
      <c r="B117" s="21" t="s">
        <v>587</v>
      </c>
      <c r="C117" s="21" t="s">
        <v>373</v>
      </c>
      <c r="D117" s="21" t="s">
        <v>374</v>
      </c>
      <c r="E117" s="34" t="s">
        <v>375</v>
      </c>
      <c r="F117" s="21" t="s">
        <v>343</v>
      </c>
      <c r="G117" s="34" t="s">
        <v>361</v>
      </c>
      <c r="H117" s="21" t="s">
        <v>357</v>
      </c>
      <c r="I117" s="21" t="s">
        <v>340</v>
      </c>
      <c r="J117" s="34" t="s">
        <v>600</v>
      </c>
    </row>
  </sheetData>
  <mergeCells count="28">
    <mergeCell ref="A2:J2"/>
    <mergeCell ref="A3:H3"/>
    <mergeCell ref="A8:A17"/>
    <mergeCell ref="A18:A24"/>
    <mergeCell ref="A25:A32"/>
    <mergeCell ref="A33:A37"/>
    <mergeCell ref="A38:A45"/>
    <mergeCell ref="A46:A54"/>
    <mergeCell ref="A55:A63"/>
    <mergeCell ref="A64:A72"/>
    <mergeCell ref="A73:A84"/>
    <mergeCell ref="A85:A89"/>
    <mergeCell ref="A90:A98"/>
    <mergeCell ref="A99:A108"/>
    <mergeCell ref="A109:A117"/>
    <mergeCell ref="B8:B17"/>
    <mergeCell ref="B18:B24"/>
    <mergeCell ref="B25:B32"/>
    <mergeCell ref="B33:B37"/>
    <mergeCell ref="B38:B45"/>
    <mergeCell ref="B46:B54"/>
    <mergeCell ref="B55:B63"/>
    <mergeCell ref="B64:B72"/>
    <mergeCell ref="B73:B84"/>
    <mergeCell ref="B85:B89"/>
    <mergeCell ref="B90:B98"/>
    <mergeCell ref="B99:B108"/>
    <mergeCell ref="B109:B11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方雨薇</cp:lastModifiedBy>
  <dcterms:created xsi:type="dcterms:W3CDTF">2025-03-12T01:06:56Z</dcterms:created>
  <dcterms:modified xsi:type="dcterms:W3CDTF">2025-03-12T01:09:12Z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64999AF0C23A44D58A1C719D643AEDB2_12</vt:lpwstr>
  </property>
  <property fmtid="{D5CDD505-2E9C-101B-9397-08002B2CF9AE}" pid="3" name="KSOProductBuildVer">
    <vt:lpwstr>2052-12.1.0.17145</vt:lpwstr>
  </property>
</Properties>
</file>