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<sst xmlns="http://schemas.openxmlformats.org/spreadsheetml/2006/main" count="3754" uniqueCount="929">
  <si>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</si>
  <si>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</si>
  <si>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</si>
  <si>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</si>
  <si>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</si>
  <si>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</si>
  <si>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</si>
  <si>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</si>
  <si>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</si>
  <si>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</si>
  <si>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</si>
  <si>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</si>
  <si>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</si>
  <si>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</si>
  <si>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</si>
  <si>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</si>
  <si>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</si>
  <si>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</si>
  <si>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</si>
  <si>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</si>
  <si>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</si>
  <si>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</si>
  <si>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</si>
  <si>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</si>
  <si>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</si>
  <si>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</si>
  <si>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</si>
  <si>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</si>
  <si>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</si>
  <si>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</si>
  <si>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</si>
  <si>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</si>
  <si>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</si>
  <si>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</si>
  <si>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</si>
  <si>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</si>
  <si>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</si>
  <si>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</si>
  <si>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</si>
  <si>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</si>
  <si>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</si>
  <si>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</si>
  <si>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</si>
  <si>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</si>
  <si>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</si>
  <si>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</si>
  <si>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</si>
  <si>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</si>
  <si>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</si>
  <si>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</si>
  <si>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</si>
  <si>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</si>
  <si>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</si>
  <si>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</si>
  <si>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</si>
  <si>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</si>
  <si>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</si>
  <si>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</si>
  <si>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</si>
  <si>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</si>
  <si>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</si>
  <si>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</si>
  <si>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</si>
  <si>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</si>
  <si>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</si>
  <si>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</si>
  <si>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</si>
  <si>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</si>
  <si>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</si>
  <si>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</si>
  <si>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105001</t>
  </si>
  <si>
    <t>临沧市教育体育局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</si>
  <si>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</si>
  <si>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</si>
  <si>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</si>
  <si>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</si>
  <si>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</si>
  <si>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</si>
  <si>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</si>
  <si>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</si>
  <si>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</si>
  <si>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</si>
  <si>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</si>
  <si>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</si>
  <si>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</si>
  <si>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</si>
  <si>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20501</t>
  </si>
  <si>
    <t>教育管理事务</t>
  </si>
  <si>
    <t>2050101</t>
  </si>
  <si>
    <t>行政运行</t>
  </si>
  <si>
    <t>2050103</t>
  </si>
  <si>
    <t>机关服务</t>
  </si>
  <si>
    <t>2050199</t>
  </si>
  <si>
    <t>其他教育管理事务支出</t>
  </si>
  <si>
    <t>20502</t>
  </si>
  <si>
    <t>普通教育</t>
  </si>
  <si>
    <t>2050203</t>
  </si>
  <si>
    <t>初中教育</t>
  </si>
  <si>
    <t>2050204</t>
  </si>
  <si>
    <t>高中教育</t>
  </si>
  <si>
    <t>2050299</t>
  </si>
  <si>
    <t>其他普通教育支出</t>
  </si>
  <si>
    <t>20509</t>
  </si>
  <si>
    <t>教育费附加安排的支出</t>
  </si>
  <si>
    <t>2050999</t>
  </si>
  <si>
    <t>其他教育费附加安排的支出</t>
  </si>
  <si>
    <t>20599</t>
  </si>
  <si>
    <t>其他教育支出</t>
  </si>
  <si>
    <t>2059999</t>
  </si>
  <si>
    <t>207</t>
  </si>
  <si>
    <t>文化旅游体育与传媒支出</t>
  </si>
  <si>
    <t>20703</t>
  </si>
  <si>
    <t>体育</t>
  </si>
  <si>
    <t>2070308</t>
  </si>
  <si>
    <t>群众体育</t>
  </si>
  <si>
    <t>2070399</t>
  </si>
  <si>
    <t>其他体育支出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</si>
  <si>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</si>
  <si>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</si>
  <si>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</si>
  <si>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</si>
  <si>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</si>
  <si>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</si>
  <si>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</si>
  <si>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</si>
  <si>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</si>
  <si>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</si>
  <si>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</si>
  <si>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</si>
  <si>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</si>
  <si>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</si>
  <si>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</si>
  <si>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</si>
  <si>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</si>
  <si>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</si>
  <si>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</si>
  <si>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</si>
  <si>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</si>
  <si>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</si>
  <si>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</si>
  <si>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</si>
  <si>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</si>
  <si>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</si>
  <si>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</si>
  <si>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</si>
  <si>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</si>
  <si>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</si>
  <si>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</si>
  <si>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</si>
  <si>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</si>
  <si>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2296003</t>
  </si>
  <si>
    <t>用于体育事业的彩票公益金支出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</si>
  <si>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</si>
  <si>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</si>
  <si>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</si>
  <si>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</si>
  <si>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</si>
  <si>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</si>
  <si>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</si>
  <si>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</si>
  <si>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</si>
  <si>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</si>
  <si>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</si>
  <si>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</si>
  <si>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</si>
  <si>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</si>
  <si>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</si>
  <si>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</si>
  <si>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</si>
  <si>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</si>
  <si>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</si>
  <si>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</si>
  <si>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</si>
  <si>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</si>
  <si>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</si>
  <si>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</si>
  <si>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</si>
  <si>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</si>
  <si>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</si>
  <si>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</si>
  <si>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</si>
  <si>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</si>
  <si>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</si>
  <si>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</si>
  <si>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</si>
  <si>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</si>
  <si>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</si>
  <si>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</si>
  <si>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</si>
  <si>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</si>
  <si>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</si>
  <si>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</si>
  <si>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</si>
  <si>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</si>
  <si>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</si>
  <si>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</si>
  <si>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</si>
  <si>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</si>
  <si>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</si>
  <si>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</si>
  <si>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</si>
  <si>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</si>
  <si>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</si>
  <si>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</si>
  <si>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</si>
  <si>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</si>
  <si>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</si>
  <si>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</si>
  <si>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</si>
  <si>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</si>
  <si>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</si>
  <si>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</si>
  <si>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</si>
  <si>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</si>
  <si>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</si>
  <si>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</si>
  <si>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</si>
  <si>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</si>
  <si>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</si>
  <si>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</si>
  <si>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</si>
  <si>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</si>
  <si>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</si>
  <si>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</si>
  <si>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</si>
  <si>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</si>
  <si>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</si>
  <si>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</si>
  <si>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</si>
  <si>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</si>
  <si>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</si>
  <si>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530900210000000003379</t>
  </si>
  <si>
    <t>行政人员支出工资</t>
  </si>
  <si>
    <t>30101</t>
  </si>
  <si>
    <t>基本工资</t>
  </si>
  <si>
    <t>530900210000000003907</t>
  </si>
  <si>
    <t>事业人员支出工资</t>
  </si>
  <si>
    <t>30102</t>
  </si>
  <si>
    <t>津贴补贴</t>
  </si>
  <si>
    <t>530900231100001490093</t>
  </si>
  <si>
    <t>行政人员绩效考核奖</t>
  </si>
  <si>
    <t>30103</t>
  </si>
  <si>
    <t>奖金</t>
  </si>
  <si>
    <t>530900231100001490094</t>
  </si>
  <si>
    <t>绩效工资（2017年提高标准部分）</t>
  </si>
  <si>
    <t>30107</t>
  </si>
  <si>
    <t>绩效工资</t>
  </si>
  <si>
    <t>530900210000000003908</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</si>
  <si>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</si>
  <si>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</si>
  <si>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</si>
  <si>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</si>
  <si>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</si>
  <si>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</si>
  <si>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</si>
  <si>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</si>
  <si>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</si>
  <si>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</si>
  <si>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</si>
  <si>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</si>
  <si>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</si>
  <si>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530900210000000003909</t>
  </si>
  <si>
    <t>30113</t>
  </si>
  <si>
    <t>530900210000000004673</t>
  </si>
  <si>
    <t>一般公用经费</t>
  </si>
  <si>
    <t>30201</t>
  </si>
  <si>
    <t>办公费</t>
  </si>
  <si>
    <t>530900241100002248711</t>
  </si>
  <si>
    <t>因公出国（境）经费</t>
  </si>
  <si>
    <t>30212</t>
  </si>
  <si>
    <t>因公出国（境）费用</t>
  </si>
  <si>
    <t>530900210000000003917</t>
  </si>
  <si>
    <t>离退休公用经费</t>
  </si>
  <si>
    <t>530900210000000003920</t>
  </si>
  <si>
    <t>职工教育经费</t>
  </si>
  <si>
    <t>30216</t>
  </si>
  <si>
    <t>培训费</t>
  </si>
  <si>
    <t>530900210000000003915</t>
  </si>
  <si>
    <t>工会经费</t>
  </si>
  <si>
    <t>30228</t>
  </si>
  <si>
    <t>530900210000000003916</t>
  </si>
  <si>
    <t>福利费</t>
  </si>
  <si>
    <t>30229</t>
  </si>
  <si>
    <t>530900210000000003912</t>
  </si>
  <si>
    <t>公务用车运行维护费</t>
  </si>
  <si>
    <t>30231</t>
  </si>
  <si>
    <t>530900210000000003913</t>
  </si>
  <si>
    <t>行政人员公务交通补贴</t>
  </si>
  <si>
    <t>30239</t>
  </si>
  <si>
    <t>其他交通费用</t>
  </si>
  <si>
    <t>530900210000000003910</t>
  </si>
  <si>
    <t>离退休费</t>
  </si>
  <si>
    <t>30301</t>
  </si>
  <si>
    <t>离休费</t>
  </si>
  <si>
    <t>30302</t>
  </si>
  <si>
    <t>退休费</t>
  </si>
  <si>
    <t>530900231100001495859</t>
  </si>
  <si>
    <t>离休人员医疗统筹费</t>
  </si>
  <si>
    <t>30307</t>
  </si>
  <si>
    <t>医疗费补助</t>
  </si>
  <si>
    <t>530900231100001141302</t>
  </si>
  <si>
    <t>体育中学公用经费</t>
  </si>
  <si>
    <t>31002</t>
  </si>
  <si>
    <t>办公设备购置</t>
  </si>
  <si>
    <t>530900231100001141327</t>
  </si>
  <si>
    <t>在职（退休）遗属属非农人口及运动员生活补助</t>
  </si>
  <si>
    <t>30308</t>
  </si>
  <si>
    <t>助学金</t>
  </si>
  <si>
    <t>30305</t>
  </si>
  <si>
    <t>生活补助</t>
  </si>
  <si>
    <t>预算05-1表</t>
  </si>
  <si>
    <t>项目分类</t>
  </si>
  <si>
    <t>项目单位</t>
  </si>
  <si>
    <t>经济科目编码</t>
  </si>
  <si>
    <t>经济科目名称</t>
  </si>
  <si>
    <t>本年拨款</t>
  </si>
  <si>
    <t>其中：本次下达</t>
  </si>
  <si>
    <t>2024年教育教学质量奖励经费</t>
  </si>
  <si>
    <t>事业发展类</t>
  </si>
  <si>
    <t>530900241100002751610</t>
  </si>
  <si>
    <t>30227</t>
  </si>
  <si>
    <t>委托业务费</t>
  </si>
  <si>
    <t>2024年教育领域财政事权与支出责任划分市级承担经费</t>
  </si>
  <si>
    <t>530900241100002760751</t>
  </si>
  <si>
    <t>30299</t>
  </si>
  <si>
    <t>其他商品和服务支出</t>
  </si>
  <si>
    <t>“美丽中国”项目支教经费</t>
  </si>
  <si>
    <t>专项业务类</t>
  </si>
  <si>
    <t>530900200000000000923</t>
  </si>
  <si>
    <t>30226</t>
  </si>
  <si>
    <t>劳务费</t>
  </si>
  <si>
    <t>“双减”工作经费</t>
  </si>
  <si>
    <t>530900221100000773192</t>
  </si>
  <si>
    <t>30202</t>
  </si>
  <si>
    <t>印刷费</t>
  </si>
  <si>
    <t>30211</t>
  </si>
  <si>
    <t>差旅费</t>
  </si>
  <si>
    <t>标准化考点建设及中考评卷购买服务专项资金</t>
  </si>
  <si>
    <t>530900231100001170226</t>
  </si>
  <si>
    <t>城乡义务教育（校舍维修）市级配套资金</t>
  </si>
  <si>
    <t>530900241100002212757</t>
  </si>
  <si>
    <t>31005</t>
  </si>
  <si>
    <t>基础设施建设</t>
  </si>
  <si>
    <t>单位自有资金“美丽中国”项目专项资金</t>
  </si>
  <si>
    <t>530900241100002751865</t>
  </si>
  <si>
    <t>单位自有资金其他收入专项资金</t>
  </si>
  <si>
    <t>530900231100001178134</t>
  </si>
  <si>
    <t>单位自有资金体育中学公用经费</t>
  </si>
  <si>
    <t>530900221100000931272</t>
  </si>
  <si>
    <t>单位自有资金营养改善中央奖补专项资金</t>
  </si>
  <si>
    <t>530900231100001173382</t>
  </si>
  <si>
    <t>单位自有资金资助户专项资金</t>
  </si>
  <si>
    <t>530900241100002751900</t>
  </si>
  <si>
    <t>30399</t>
  </si>
  <si>
    <t>其他对个人和家庭的补助</t>
  </si>
  <si>
    <t>党组织领导参照职级制校长奖励经费</t>
  </si>
  <si>
    <t>530900241100002751812</t>
  </si>
  <si>
    <t>高考研发工作经费</t>
  </si>
  <si>
    <t>530900200000000000059</t>
  </si>
  <si>
    <t>公费师范生、优师计划培养经费</t>
  </si>
  <si>
    <t>530900231100001164679</t>
  </si>
  <si>
    <t>教育督导经费</t>
  </si>
  <si>
    <t>530900241100002751672</t>
  </si>
  <si>
    <t>教育统计能力提升经费</t>
  </si>
  <si>
    <t>530900231100001164665</t>
  </si>
  <si>
    <t>教育信息化建设专项资金</t>
  </si>
  <si>
    <t>530900200000000000067</t>
  </si>
  <si>
    <t>教育招生考试保障工作经费</t>
  </si>
  <si>
    <t>530900241100002751687</t>
  </si>
  <si>
    <t>30215</t>
  </si>
  <si>
    <t>会议费</t>
  </si>
  <si>
    <t>教育综合管理经费</t>
  </si>
  <si>
    <t>530900200000000001056</t>
  </si>
  <si>
    <t>30217</t>
  </si>
  <si>
    <t>老年人体育协会人员补助经费</t>
  </si>
  <si>
    <t>530900241100002761850</t>
  </si>
  <si>
    <t>老年体协工作经费</t>
  </si>
  <si>
    <t>530900210000000003580</t>
  </si>
  <si>
    <t>临沧市“兴临人才”支持计划（教育人才）专项经费</t>
  </si>
  <si>
    <t>530900251100003815093</t>
  </si>
  <si>
    <t>临沧市参加重大体育比赛奖励资金</t>
  </si>
  <si>
    <t>530900241100002751642</t>
  </si>
  <si>
    <t>30309</t>
  </si>
  <si>
    <t>奖励金</t>
  </si>
  <si>
    <t>临沧市名校长、名班主任、名教师工作室专项经费</t>
  </si>
  <si>
    <t>530900241100002751667</t>
  </si>
  <si>
    <t>临沧市优秀乡村教师奖励市级补助专项资金</t>
  </si>
  <si>
    <t>530900200000000000841</t>
  </si>
  <si>
    <t>普通高中建档立卡贫困户学生生活补助资金</t>
  </si>
  <si>
    <t>民生类</t>
  </si>
  <si>
    <t>530900200000000000356</t>
  </si>
  <si>
    <t>全市普通高中改扩建项目市级财政配套资金</t>
  </si>
  <si>
    <t>530900241100002751678</t>
  </si>
  <si>
    <t>少数民族高中班毕业生考取本科院校助学奖励专项资金</t>
  </si>
  <si>
    <t>530900200000000001137</t>
  </si>
  <si>
    <t>生源地助学贷款风险补偿金专项资金</t>
  </si>
  <si>
    <t>530900200000000000068</t>
  </si>
  <si>
    <t>市属基础教育学校职级制校长奖励经费</t>
  </si>
  <si>
    <t>530900231100001164976</t>
  </si>
  <si>
    <t>双提升工作经费</t>
  </si>
  <si>
    <t>530900241100002751696</t>
  </si>
  <si>
    <t>体育彩票公益金项目专项资金</t>
  </si>
  <si>
    <t>530900221100000254453</t>
  </si>
  <si>
    <t>30209</t>
  </si>
  <si>
    <t>物业管理费</t>
  </si>
  <si>
    <t>30213</t>
  </si>
  <si>
    <t>维修（护）费</t>
  </si>
  <si>
    <t>学前教育及民办教育发展专项资金</t>
  </si>
  <si>
    <t>530900200000000000060</t>
  </si>
  <si>
    <t>学生资助及移民子女等工作经费</t>
  </si>
  <si>
    <t>530900241100002202396</t>
  </si>
  <si>
    <t>学生资助及移民子女扶助专项经费</t>
  </si>
  <si>
    <t>530900210000000003411</t>
  </si>
  <si>
    <t>学校安全管理及“平安校园”创建活动经费</t>
  </si>
  <si>
    <t>530900200000000000924</t>
  </si>
  <si>
    <t>义务教育薄弱环节改善与能力提升项目市级配套资金</t>
  </si>
  <si>
    <t>530900241100002212703</t>
  </si>
  <si>
    <t>语言文字工作经费</t>
  </si>
  <si>
    <t>530900221100000669738</t>
  </si>
  <si>
    <t>中小学党组织领导的校长负责制改革经费</t>
  </si>
  <si>
    <t>530900231100001697748</t>
  </si>
  <si>
    <t>中小学思想道德建设专项经费</t>
  </si>
  <si>
    <t>530900200000000000842</t>
  </si>
  <si>
    <t>预算05-2表</t>
  </si>
  <si>
    <t>单位名称、项目名称</t>
  </si>
  <si>
    <t>项目年度绩效目标</t>
  </si>
  <si>
    <t>一级指标</t>
  </si>
  <si>
    <t>二级指标</t>
  </si>
  <si>
    <t>三级指标</t>
  </si>
  <si>
    <t>指标性质</t>
  </si>
  <si>
    <t>指标值</t>
  </si>
  <si>
    <t>度量单位</t>
  </si>
  <si>
    <t>指标属性</t>
  </si>
  <si>
    <t>指标内容</t>
  </si>
  <si>
    <t>按照历年平均额度估算，2025年校舍维修改造将投入资金市级需配套100万元。</t>
  </si>
  <si>
    <t>产出指标</t>
  </si>
  <si>
    <t>数量指标</t>
  </si>
  <si>
    <t>校舍建设项目开工率</t>
  </si>
  <si>
    <t>&gt;=</t>
  </si>
  <si>
    <t>50</t>
  </si>
  <si>
    <t>%</t>
  </si>
  <si>
    <t>定量指标</t>
  </si>
  <si>
    <t>校舍建设项目开工率≧50%</t>
  </si>
  <si>
    <t>基建项目完工率</t>
  </si>
  <si>
    <t>30</t>
  </si>
  <si>
    <t>基建项目完工率≧30%</t>
  </si>
  <si>
    <t>质量指标</t>
  </si>
  <si>
    <t>校舍建设项目验收合格率</t>
  </si>
  <si>
    <t>=</t>
  </si>
  <si>
    <t>100</t>
  </si>
  <si>
    <t>质量指标为校舍建设项目验收合格率等于100%</t>
  </si>
  <si>
    <t>效益指标</t>
  </si>
  <si>
    <t>社会效益</t>
  </si>
  <si>
    <t>义务教育学校校舍安全</t>
  </si>
  <si>
    <t>完善和巩固</t>
  </si>
  <si>
    <t>是/否</t>
  </si>
  <si>
    <t>是否完善和巩固义务教育学校校舍安全</t>
  </si>
  <si>
    <t>满意度指标</t>
  </si>
  <si>
    <t>服务对象满意度</t>
  </si>
  <si>
    <t>师生满意度</t>
  </si>
  <si>
    <t>90</t>
  </si>
  <si>
    <t>定性指标</t>
  </si>
  <si>
    <t>完成市教育体育、发改部门下达的普通高中招生计划。</t>
  </si>
  <si>
    <t>基建项目完工率等于100%</t>
  </si>
  <si>
    <t>校舍建设项目验收合格率等于100%</t>
  </si>
  <si>
    <t>高中阶段毛入学率</t>
  </si>
  <si>
    <t>高中阶段毛入学率≥90%</t>
  </si>
  <si>
    <t>功能用房满足需求</t>
  </si>
  <si>
    <t>满足需求</t>
  </si>
  <si>
    <t>项</t>
  </si>
  <si>
    <t>功能用房满足办学需求</t>
  </si>
  <si>
    <t>参考历年上级安排的平均额度，市级需配套100万元</t>
  </si>
  <si>
    <t>56人以上大班额比例≤1.5%</t>
  </si>
  <si>
    <t>&lt;=</t>
  </si>
  <si>
    <t>1.5</t>
  </si>
  <si>
    <t>项目资金配套县区</t>
  </si>
  <si>
    <t>8</t>
  </si>
  <si>
    <t>个</t>
  </si>
  <si>
    <t>项目资金配套县区8个</t>
  </si>
  <si>
    <t>校舍建设项目验收合格率达到100%</t>
  </si>
  <si>
    <t>改善办学条件</t>
  </si>
  <si>
    <t>进一步改善</t>
  </si>
  <si>
    <t>师生满意度不低于90%</t>
  </si>
  <si>
    <t>中小学教师学科结构、学历结构、队伍结构不断调整和优化，教师队伍建设不断加强，为临沧教育现代化发展提供人才支撑。</t>
  </si>
  <si>
    <t>省级公费师范生培养人数</t>
  </si>
  <si>
    <t>131</t>
  </si>
  <si>
    <t>人</t>
  </si>
  <si>
    <t>按实际录取人数及经费培养标准补助</t>
  </si>
  <si>
    <t>地方优师培养人数</t>
  </si>
  <si>
    <t>127</t>
  </si>
  <si>
    <t>培养质量</t>
  </si>
  <si>
    <t>达标</t>
  </si>
  <si>
    <t>培养政策发挥作用影响率</t>
  </si>
  <si>
    <t>培养学生情况</t>
  </si>
  <si>
    <t>培养对象满意度</t>
  </si>
  <si>
    <t>满意度调查结果</t>
  </si>
  <si>
    <t>扶助移民子女700人。</t>
  </si>
  <si>
    <t>资助人数</t>
  </si>
  <si>
    <t>700</t>
  </si>
  <si>
    <t>按政策移民子女教育培训扶助</t>
  </si>
  <si>
    <t>资助标准</t>
  </si>
  <si>
    <t>1000</t>
  </si>
  <si>
    <t>元/年</t>
  </si>
  <si>
    <t>时效指标</t>
  </si>
  <si>
    <t>每年按时拨付资助资金</t>
  </si>
  <si>
    <t>按时拨付</t>
  </si>
  <si>
    <t>每年是否按时拨付资金</t>
  </si>
  <si>
    <t>资助政策发挥作用影响率</t>
  </si>
  <si>
    <t>受助学生情况</t>
  </si>
  <si>
    <t>受资助学生和家长满意度</t>
  </si>
  <si>
    <t>满意度</t>
  </si>
  <si>
    <t>按近年全市高考及实际发放贷款情况，每年都呈上升趋势，2024年预计受理学生数将达2.45万人，发放贷款约3亿元，预计支付风险补偿金130万元。</t>
  </si>
  <si>
    <t>预计受理学生数</t>
  </si>
  <si>
    <t>24500</t>
  </si>
  <si>
    <t>按实际受理金额测算上缴金额</t>
  </si>
  <si>
    <t>预计发放贷款</t>
  </si>
  <si>
    <t>亿元</t>
  </si>
  <si>
    <t>按照标准进行贷款发放</t>
  </si>
  <si>
    <t>按时拨付风险补偿金</t>
  </si>
  <si>
    <t>按时</t>
  </si>
  <si>
    <t>拨付风险补偿金的及时性</t>
  </si>
  <si>
    <t>竞技体育方面：1.完成2025年度竞技体育人才选拔、培养、输送工作；2.在2025年举办全市青少年（中学生）体育赛事活动；3.组织田径、射击、射箭、拳击、摔跤、柔道、武术、举重等项目参加2025年云南省U系列青少年锦标赛和冠军赛或省级以上比赛。
群众体育方面：1.完成2025年度“七彩云南全民健身”系列群众体育赛事和活动；2.完成2025年度全市“健身气功”培训、市级比赛、参加省级以上赛事；3.完成2025年全民健身基础设施建设；4.完成2025年度社会体育指导员培训。</t>
  </si>
  <si>
    <t>参加省级体育赛事活动取得奖牌数</t>
  </si>
  <si>
    <t>45</t>
  </si>
  <si>
    <t>奖牌数量</t>
  </si>
  <si>
    <t>基层体育设施建设数</t>
  </si>
  <si>
    <t>基层体育设施建数</t>
  </si>
  <si>
    <t>举办群众体育赛事</t>
  </si>
  <si>
    <t>场</t>
  </si>
  <si>
    <t>经济效益</t>
  </si>
  <si>
    <t>项目资金管理运作情况</t>
  </si>
  <si>
    <t>规范</t>
  </si>
  <si>
    <t>项目资金运行情况</t>
  </si>
  <si>
    <t>提高国民身体素质</t>
  </si>
  <si>
    <t>长期</t>
  </si>
  <si>
    <t>我市参与体育训练、体育锻炼、人群的满意度</t>
  </si>
  <si>
    <t>依照《云南省人民政府办公厅关于进一步调整优化结构提高教育经费使用效益的实施意见》，履行好部门职责职能，不断提高政治站位，加强教育系统党的建设全面加强；认真落实教育惠民政策，教育保障水平不断提高；统筹兼顾各级各类教育协调发展工作；推进教育综合改革稳步推进，教育发展逐年升级；努力做到教育教学质量稳步提升</t>
  </si>
  <si>
    <t>按时足额拨付资金</t>
  </si>
  <si>
    <t>单位资金自有管理工作</t>
  </si>
  <si>
    <t>规范运行</t>
  </si>
  <si>
    <t>规范管理单位资金自有管理工作。</t>
  </si>
  <si>
    <t>保障局机关运行</t>
  </si>
  <si>
    <t>保障</t>
  </si>
  <si>
    <t>教育教学质量</t>
  </si>
  <si>
    <t>稳步提升</t>
  </si>
  <si>
    <t>受益人群满意度</t>
  </si>
  <si>
    <t>在全市村学校从教20年以上的在职教师中，遴选20名作出突出贡献的优秀教师，给予每人5万元奖励，发放总额100万元。让乡村优秀教师安心从教、静心从教，增加乡村教师的获得感、幸福感和自豪感。</t>
  </si>
  <si>
    <t>每年奖励乡村学校从教20年以上优秀教师</t>
  </si>
  <si>
    <t>20名</t>
  </si>
  <si>
    <t>按要求遴选乡村学校从教20年以上优秀教师20名</t>
  </si>
  <si>
    <t>每名教师补助标准</t>
  </si>
  <si>
    <t>50000</t>
  </si>
  <si>
    <t>元</t>
  </si>
  <si>
    <t>按照要求发放补助</t>
  </si>
  <si>
    <t>全市发放总额</t>
  </si>
  <si>
    <t>万元</t>
  </si>
  <si>
    <t>全市每年发放100万元</t>
  </si>
  <si>
    <t>乡村学校从教积极性</t>
  </si>
  <si>
    <t>提高</t>
  </si>
  <si>
    <t>鼓励乡村优秀教师安心从教，终身从教，形成全社会尊师重教的良好氛围。</t>
  </si>
  <si>
    <t>受益对象满意度</t>
  </si>
  <si>
    <t>加大资源整合统筹力度，确保语言文字推广普及、少数民族教师普通话培训、中华经典诵读工程、语言文字基地建设、语言文字资源保护工程、推广普通话宣传周等项目顺利实施。</t>
  </si>
  <si>
    <t>培训场次</t>
  </si>
  <si>
    <t>培训人次</t>
  </si>
  <si>
    <t>4000</t>
  </si>
  <si>
    <t>人次</t>
  </si>
  <si>
    <t>测试场次</t>
  </si>
  <si>
    <t>测试人数</t>
  </si>
  <si>
    <t>实际参训人员</t>
  </si>
  <si>
    <t>80</t>
  </si>
  <si>
    <t>参训率</t>
  </si>
  <si>
    <t>实际参与测试人员</t>
  </si>
  <si>
    <t>参与测试率</t>
  </si>
  <si>
    <t>普通话普及程度</t>
  </si>
  <si>
    <t>规范国家公务员、事业单位公务用语，加强作风建设，推动文明行政</t>
  </si>
  <si>
    <t>普通话普及的意义</t>
  </si>
  <si>
    <t>可持续影响</t>
  </si>
  <si>
    <t>全市国家通用语言文字普及程度和水平持续提升</t>
  </si>
  <si>
    <t>全市国家通用语言文字普及程度和水平</t>
  </si>
  <si>
    <t>参训人员满意度</t>
  </si>
  <si>
    <t>90%</t>
  </si>
  <si>
    <t>参训人员是否满意</t>
  </si>
  <si>
    <t>测试人员满意度</t>
  </si>
  <si>
    <t>测试人员是否满意</t>
  </si>
  <si>
    <t>开展临沧市“中小学校党组织领导的校长负责制”工作，召开会议，开展调研、考察学习和培训，购买相关书籍等，相关费用支出合计20万元。</t>
  </si>
  <si>
    <t>党组织书记校长参训人数</t>
  </si>
  <si>
    <t>参训人数</t>
  </si>
  <si>
    <t>党务工作者</t>
  </si>
  <si>
    <t>党务工作者参训人数</t>
  </si>
  <si>
    <t>组织培训</t>
  </si>
  <si>
    <t>至少组织培训1场次</t>
  </si>
  <si>
    <t>中小学校党组织领导作用</t>
  </si>
  <si>
    <t>有效发挥</t>
  </si>
  <si>
    <t>有效发挥中小学校党组织领导作用</t>
  </si>
  <si>
    <t>单位自有资金账户中的营养改善中央奖补专项资金主要用于开展教育事业，提高我市教育水平。</t>
  </si>
  <si>
    <t>资金使用率</t>
  </si>
  <si>
    <t>教育水平</t>
  </si>
  <si>
    <t>学生和家长</t>
  </si>
  <si>
    <t>奖励党组织书记人数</t>
  </si>
  <si>
    <t>4</t>
  </si>
  <si>
    <t>奖励标准</t>
  </si>
  <si>
    <t>元/人</t>
  </si>
  <si>
    <t>每人奖励5万元。</t>
  </si>
  <si>
    <t>各级党组织书记工作积极性</t>
  </si>
  <si>
    <t>有效激发</t>
  </si>
  <si>
    <t>党组织书记享受所在学校校长同等职级相关待遇</t>
  </si>
  <si>
    <t>同等级别</t>
  </si>
  <si>
    <t>完成2025年奖励发放。</t>
  </si>
  <si>
    <t>发放奖励人数</t>
  </si>
  <si>
    <t>200</t>
  </si>
  <si>
    <t>按完成情况评分</t>
  </si>
  <si>
    <t>奖励对象</t>
  </si>
  <si>
    <t>参加省级及以上比赛前8名运动员</t>
  </si>
  <si>
    <t>奖励对象为参加省级及以上比赛前8名运动员</t>
  </si>
  <si>
    <t>体育事业可持续发展</t>
  </si>
  <si>
    <t>促进</t>
  </si>
  <si>
    <t>促进竞技体育事业发展</t>
  </si>
  <si>
    <t>受奖励人员</t>
  </si>
  <si>
    <t>保障2025年招生考试工作正常进行。</t>
  </si>
  <si>
    <t>保障2025年12大项考试正常开展</t>
  </si>
  <si>
    <t>12</t>
  </si>
  <si>
    <t>12大项考试是否安全、顺利组织</t>
  </si>
  <si>
    <t>保障2025年8县区考试顺利组织</t>
  </si>
  <si>
    <t>8县区考试是否顺利组织</t>
  </si>
  <si>
    <t>完成高中学考用书、高考系列用书等4项材料征订</t>
  </si>
  <si>
    <t>4项订书工作顺利开展</t>
  </si>
  <si>
    <t>保障全市各类教育考试顺利进行</t>
  </si>
  <si>
    <t>全市教育考试是否安全、顺利组织</t>
  </si>
  <si>
    <t>全市高中阶段学校招生工作顺利开展</t>
  </si>
  <si>
    <t>招生工作是否顺利进行</t>
  </si>
  <si>
    <t>社会、群众对招生考试工作是否满意</t>
  </si>
  <si>
    <t>是</t>
  </si>
  <si>
    <t>群众、社会对招生考试工作满意度</t>
  </si>
  <si>
    <t>统筹保障全市各级各类教育体育工作得以顺利开展，圆满完成各项工作任务。</t>
  </si>
  <si>
    <t>质量达标率</t>
  </si>
  <si>
    <t>按质、按量完成各项工作任务。</t>
  </si>
  <si>
    <t>完成及时率</t>
  </si>
  <si>
    <t>完成及时率是衡量按时完成各项工作任务的主要标准。</t>
  </si>
  <si>
    <t>预算执行进度</t>
  </si>
  <si>
    <t>年底前完成100%支付</t>
  </si>
  <si>
    <t>预算指标下达后及时，按进度执行。</t>
  </si>
  <si>
    <t>教育体育保障水平</t>
  </si>
  <si>
    <t>不断提升</t>
  </si>
  <si>
    <t>机关服务后勤保障满意度</t>
  </si>
  <si>
    <t>机关人员对机关服务后勤保障的满意度。</t>
  </si>
  <si>
    <t>做好日常统计工作，组织统计培训工作4次，开展业务汇总2次。</t>
  </si>
  <si>
    <t>组织培训期数</t>
  </si>
  <si>
    <t>期</t>
  </si>
  <si>
    <t>反映预算部门（单位）组织开展各类培训的期数。</t>
  </si>
  <si>
    <t>开展业务汇总</t>
  </si>
  <si>
    <t>次</t>
  </si>
  <si>
    <t>培训出勤率</t>
  </si>
  <si>
    <t>反映预算部门（单位）组织开展各类培训中参训人员的出勤情况。
培训出勤率=（实际出勤学员数量/参加培训学员数量）*100%。</t>
  </si>
  <si>
    <t>提高统计业务人员水平</t>
  </si>
  <si>
    <t>反映参训人员对培训内容、讲师授课、课程设置和培训效果等的满意度。
参训人员满意度=（对培训整体满意的参训人数/参训总人数）*100%</t>
  </si>
  <si>
    <t>在临翔、云县、双江实施新一轮“美丽中国”教育项目（2022年8月1日至2024年7月31日），项目成员控制在60名以内。</t>
  </si>
  <si>
    <t>项目老师派遣数量</t>
  </si>
  <si>
    <t>60</t>
  </si>
  <si>
    <t>“美丽中国”项目办选派教师</t>
  </si>
  <si>
    <t>每年发放月数</t>
  </si>
  <si>
    <t>月</t>
  </si>
  <si>
    <t>扩充乡村教师补充渠道</t>
  </si>
  <si>
    <t>中长期</t>
  </si>
  <si>
    <t>促进教育资源均衡化发展</t>
  </si>
  <si>
    <t>成员满意度</t>
  </si>
  <si>
    <t>对凤庆县开展县级人民政府履行教育职责督导评估。开展1次国家义务教育质量监测评估工作。对10所中小学幼儿园晋级升等、8所中小学幼儿园申报市级现代教育示范校进行市级督导评估。开展春秋两季常规综合督导及各类重点热点难点督导工作。督促指导临翔区顺利通过学前教育普及普惠县创建省级评估。</t>
  </si>
  <si>
    <t>对县级开展县级人民政府履行教育职责督导评估</t>
  </si>
  <si>
    <t>完成1次市级自评，省级复评</t>
  </si>
  <si>
    <t>国家义务教育质量监测评估</t>
  </si>
  <si>
    <t>全市8县（区）四、八年级在校生及科任教师</t>
  </si>
  <si>
    <t>对10所中小学幼儿园晋级升等市级督导评估</t>
  </si>
  <si>
    <t>3所高中，7所幼儿园</t>
  </si>
  <si>
    <t>所</t>
  </si>
  <si>
    <t>10所中小学幼儿园晋级升等</t>
  </si>
  <si>
    <t>对8所中小学幼儿园申报市级现代教育示范校进行市级督导评估</t>
  </si>
  <si>
    <t>8所中小学</t>
  </si>
  <si>
    <t>8所中小学幼儿园申报市级现代教育示范校进行市级督导评估</t>
  </si>
  <si>
    <t>开展春秋两季常规综合督导及各类重点热点难点督导工作</t>
  </si>
  <si>
    <t>抽查县域内个县各学段8-12所中小学</t>
  </si>
  <si>
    <t>县级人民政府进一步履行教育主体责任，缩小城乡差距促进教育公平</t>
  </si>
  <si>
    <t>进一步促进教育公平</t>
  </si>
  <si>
    <t>2025年教育领域财政事权与支出责任划分市级承担经费</t>
  </si>
  <si>
    <t>财政资金到位率</t>
  </si>
  <si>
    <t>100%</t>
  </si>
  <si>
    <t>保障教育投入</t>
  </si>
  <si>
    <t>85%</t>
  </si>
  <si>
    <t>2025年全市普通高考普通高考总上线率不低于95%，一本上线率不低于15.4%。</t>
  </si>
  <si>
    <t>普通高考普通高考总上线率</t>
  </si>
  <si>
    <t>95</t>
  </si>
  <si>
    <t>一本上线率</t>
  </si>
  <si>
    <t>15.4</t>
  </si>
  <si>
    <t>提高高考复习备考质量</t>
  </si>
  <si>
    <t>全市高考备考情况</t>
  </si>
  <si>
    <t>高完中学校满意度</t>
  </si>
  <si>
    <t>校园安全风险预警能力增强，安全防范能力巩固提升。</t>
  </si>
  <si>
    <t>组织开展校园安全培训</t>
  </si>
  <si>
    <t>1.0</t>
  </si>
  <si>
    <t>次/期</t>
  </si>
  <si>
    <t>组织开展校园安全培训1次</t>
  </si>
  <si>
    <t>开展校园安全督导检查</t>
  </si>
  <si>
    <t>每年开展不低于两次校园安全督导检查</t>
  </si>
  <si>
    <t>构建校园安全环境</t>
  </si>
  <si>
    <t>保障学生人身安全</t>
  </si>
  <si>
    <t>构建校园安全环境保障学生人身安全</t>
  </si>
  <si>
    <t>学校应急管理能力</t>
  </si>
  <si>
    <t>提升</t>
  </si>
  <si>
    <t>提升学校应急管理能力</t>
  </si>
  <si>
    <t>师生和家长对校园安全满意度</t>
  </si>
  <si>
    <t>1.按照“一校一案”的要求，实现义务教育课后服务全覆盖。采用“5+2”模式，即每周5天都要开展，每天课后服务时间不少于2小时，或课后服务结束时间原则上不早于当地正常下班时间，对有特殊需要的学生，学校应提供延时托管服务。
2.全面规范校外培训(含线上、线下培训)，有效减轻义务教育阶段学生校外培训负担。</t>
  </si>
  <si>
    <t>全市应参加课后服务义务教育学校</t>
  </si>
  <si>
    <t>885</t>
  </si>
  <si>
    <t>开展课后服务义务教育学校</t>
  </si>
  <si>
    <t>学校每周开展课后服务天数</t>
  </si>
  <si>
    <t>天</t>
  </si>
  <si>
    <t>每天课后服务时间</t>
  </si>
  <si>
    <t>小时</t>
  </si>
  <si>
    <t>每天课后服务时 间</t>
  </si>
  <si>
    <t>全市义务教育学校课后服务覆盖率</t>
  </si>
  <si>
    <t>学生作业负担</t>
  </si>
  <si>
    <t>减轻</t>
  </si>
  <si>
    <t>减轻学生作业负担</t>
  </si>
  <si>
    <t>义务教育阶段学生校外培训负担</t>
  </si>
  <si>
    <t>务教育阶段学生校外培训负担</t>
  </si>
  <si>
    <t>学校教育教学质量和服务水平</t>
  </si>
  <si>
    <t>学生及家长满意度</t>
  </si>
  <si>
    <t>教育人才专项。年龄一般在 55 周岁以下，大学本科及以上学历，中级及以上专业技术职称，长期从事一线教育教学工作，专业素养扎实、师德师风高尚、教学特色鲜明、教学成绩显著、示范引领作用较大、得到同行广泛认可的优秀教育人才。每年认定30名左右，由市级财政给予每人2万元一次性特殊生活补贴。</t>
  </si>
  <si>
    <t>教育人才专项</t>
  </si>
  <si>
    <t>25</t>
  </si>
  <si>
    <t>教育人才专项25人</t>
  </si>
  <si>
    <t>补贴标准</t>
  </si>
  <si>
    <t>万元/人</t>
  </si>
  <si>
    <t>市级财政给予每人2万元一次性特殊生活补贴</t>
  </si>
  <si>
    <t>教育人才专项评审比选</t>
  </si>
  <si>
    <t>教育人才专项评审比选100%</t>
  </si>
  <si>
    <t>提高临沧市教育发展水平</t>
  </si>
  <si>
    <t>教育人才专项满意度</t>
  </si>
  <si>
    <t>教育人才专项满意度大于等于90%</t>
  </si>
  <si>
    <t>总参考人数中，本科率达100%，其中一本率40%、二本率60%。资助人数在100人以内。</t>
  </si>
  <si>
    <t>按实际考取人数及标准奖助</t>
  </si>
  <si>
    <t>1500</t>
  </si>
  <si>
    <t>被一本大学录取的一次性给予奖励1500元，被二本大学录取的一次性给予奖励1000元。</t>
  </si>
  <si>
    <t>资助对象</t>
  </si>
  <si>
    <t>少数民族高中班毕业生</t>
  </si>
  <si>
    <t>资助对象须是少数民族高中班毕业生。</t>
  </si>
  <si>
    <t>开发整合优质数字教学资源。建设各级各类教育线上线下融合示范课程，加强中小学数字教育资源建设，探索基于“互联网+教育”的新型教育教学模式。</t>
  </si>
  <si>
    <t>按时拨付资金</t>
  </si>
  <si>
    <t>师生信息素养能力提升</t>
  </si>
  <si>
    <t>有效提升</t>
  </si>
  <si>
    <t>数字校园建设</t>
  </si>
  <si>
    <t>推进</t>
  </si>
  <si>
    <t>是否推进数字校园建设</t>
  </si>
  <si>
    <t>优质教育资源共建共享</t>
  </si>
  <si>
    <t>是否提升优质教育资源共建共享</t>
  </si>
  <si>
    <t>受益师生满意度</t>
  </si>
  <si>
    <t>根据《临沧市人民政府办公室关于印发临沧市“十四五”教育体育事业发展规划的通知》，推进学前教育普及普惠发展，鼓励社会力量以多种形式进入教育领域，民办教育持续稳定发展。</t>
  </si>
  <si>
    <t>资金到位率</t>
  </si>
  <si>
    <t>资金是否到位</t>
  </si>
  <si>
    <t>项目资金使用及管理过程中运行是否规范</t>
  </si>
  <si>
    <t>学前及民办学校学生和家长满意度</t>
  </si>
  <si>
    <t>通过调查了解学生及家长对项目实施是否满意</t>
  </si>
  <si>
    <t>资助市直学校普通高中建档立卡贫困户学生850人左右。</t>
  </si>
  <si>
    <t>对象对政策知晓率</t>
  </si>
  <si>
    <t>按政策实施资助项目</t>
  </si>
  <si>
    <t>对象覆盖率</t>
  </si>
  <si>
    <t>850</t>
  </si>
  <si>
    <t>资助对象满意度</t>
  </si>
  <si>
    <t>组织开展学科德育特色课堂评选1次；
组织开展中等职业学校思政课示范课堂评选1次 。</t>
  </si>
  <si>
    <t>组织开展学科德育特色课堂评选</t>
  </si>
  <si>
    <t>组织开展班主任、思政课教师教学基本功展示1次</t>
  </si>
  <si>
    <t>组织开展中等职业学校思政课示范课堂评选</t>
  </si>
  <si>
    <t xml:space="preserve">组织开展中等职业学校思政课示范课堂评选1次 </t>
  </si>
  <si>
    <t>中小学生思想道德水平</t>
  </si>
  <si>
    <t>进一步提高</t>
  </si>
  <si>
    <t>党对思政教育的领导</t>
  </si>
  <si>
    <t>加强</t>
  </si>
  <si>
    <t>逐步加强党对思政教育的领导</t>
  </si>
  <si>
    <t>中小学生及家长满意度</t>
  </si>
  <si>
    <t>在临翔、云县、双江实施新一轮“美丽中国”教育项目（2022年8月1日至2024年7月31日），项目成员控制在60名以内，临沧市对“美丽中国”项目成员给予每人每月1500元支教津贴，每年按12个月计算，每年每位教师18000元。</t>
  </si>
  <si>
    <t>每月津贴发放标准</t>
  </si>
  <si>
    <t>元/人*月</t>
  </si>
  <si>
    <t>1.2025年各组建”一级校（园）长工作室“9个，以“1*5*3”或“1*10*5”模式（1名主持人带领5名成员、每名成员带领3名学员，或1名主持人带领10名成员、每名成员带领5名学员）为全市相应学段校（园）长、副校（园）长搭建专业成长平台，涵盖各类别、各学段教育。2.2025年组建名班主任工作室3个，按“1*5*3”或“1*10*5”模式（1名主持人带领5名成员、每名成员带领3名学员，或1名主持人带领10名成员、每名成员带领5名学员），通过日常自主研习、定期合作研讨、专项课题研究，提升班主任班级管理水平，切实加快专业发展。3.2025年组建名教师工作室33个，“1*5*3”或“1*10*5”模式（1名主持人带领5名成员、每名成员带领3名学员，或1名主持人带领10名成员、每名成员带领5名学员），引领优秀人才迅速成长，实现发展一批、带动一批、帮扶一批、辐射一批的目标，形成整体推进、共同提升的共研共享机制，促进区域内教师队伍整体提升。</t>
  </si>
  <si>
    <t>保障完成33个名教师工作室正常运转</t>
  </si>
  <si>
    <t>33</t>
  </si>
  <si>
    <t>保障完成27个一级校（园）长工作室正常运转</t>
  </si>
  <si>
    <t>27</t>
  </si>
  <si>
    <t>保障完成12个名班主任工作室正常运转</t>
  </si>
  <si>
    <t>提升教师专业能力和教学水平</t>
  </si>
  <si>
    <t>提升校（园）长综合素养和管理水平</t>
  </si>
  <si>
    <t>提升班主任业务水平和带班能力</t>
  </si>
  <si>
    <t>学校、教师满意度</t>
  </si>
  <si>
    <t>学校、教师满意度是否达到90%</t>
  </si>
  <si>
    <t>学校、校（园）长满意度</t>
  </si>
  <si>
    <t>学校、校（园）长满意度是否达到90%</t>
  </si>
  <si>
    <t>学校、班主任满意度</t>
  </si>
  <si>
    <t>学校、班主任满意度是否达到90%</t>
  </si>
  <si>
    <t>2024年奖励市一中、二中、民中、特校，按每名校长5万元预算。</t>
  </si>
  <si>
    <t>差别化职级奖励等级</t>
  </si>
  <si>
    <t>一级、二级、三级、四级、五级校长分别奖励5万、4万、3万、2万、1万元奖励金，涉及4所市属学校</t>
  </si>
  <si>
    <t>奖励校长人数</t>
  </si>
  <si>
    <t>各校校长工作积极性</t>
  </si>
  <si>
    <t>激发</t>
  </si>
  <si>
    <t>被奖励校长满意度</t>
  </si>
  <si>
    <t>资金及时支出</t>
  </si>
  <si>
    <t>促进体育中学教育教学发展</t>
  </si>
  <si>
    <t>2023年开始，通过购买专项技术服务的方式解决中考答题卡扫描、网上评卷、成绩合成、统计分析等问题，确保中考评卷工作安全、顺利。2025年计划新建标准化考场60个。</t>
  </si>
  <si>
    <t>保障2025年各项考试正常开展</t>
  </si>
  <si>
    <t>10</t>
  </si>
  <si>
    <t>保障2025年10项考试正常开展</t>
  </si>
  <si>
    <t>新建标准化考场</t>
  </si>
  <si>
    <t>新建标准化考场60个</t>
  </si>
  <si>
    <t>标准化考场使用发挥的作用效率</t>
  </si>
  <si>
    <t>资助户专项资金，用于开展相关资助工作。</t>
  </si>
  <si>
    <t>资金拨付</t>
  </si>
  <si>
    <t>按照工作要求进行资金拨付</t>
  </si>
  <si>
    <t>提高资助资金使用效益</t>
  </si>
  <si>
    <t>结合我市实际情况，该资金专项用于我市老年人体育协会工作，用于办公经费、用于市直各项协会活动、用于参加省级及以上老年人体育赛事和活动、用于举办全市群众体育赛事和活动、老年人体育工作开展、老年人体育项目裁判员和体育社会指导员培训等.</t>
  </si>
  <si>
    <t>参加省级及以上老体协组织体育赛事活动</t>
  </si>
  <si>
    <t>召开全市老体协会员代表大会</t>
  </si>
  <si>
    <t>1.00</t>
  </si>
  <si>
    <t>召开全市老体协会员代表大</t>
  </si>
  <si>
    <t>开展老年人体育赛事活动</t>
  </si>
  <si>
    <t>对全民健身事业发展影响力</t>
  </si>
  <si>
    <t>是否组织老年人参加全民健身</t>
  </si>
  <si>
    <t>老年人运动参与者</t>
  </si>
  <si>
    <t>社会对老体协的满意度调查达90%以上</t>
  </si>
  <si>
    <t>家庭经济困难大学新生800人。做好各学段资助项目实施。</t>
  </si>
  <si>
    <t>800</t>
  </si>
  <si>
    <t>资助标准（考取省外院校）</t>
  </si>
  <si>
    <t>1200</t>
  </si>
  <si>
    <t>元/年·人</t>
  </si>
  <si>
    <t>资助标准（考取省内院校）</t>
  </si>
  <si>
    <t>2025年继续购买3名人员的政府购买服务，按照标准发放2024年政府购买岗位人员工资。</t>
  </si>
  <si>
    <t>政府购买服务岗位人数</t>
  </si>
  <si>
    <t>工资保障月份</t>
  </si>
  <si>
    <t>保障12个月工资。</t>
  </si>
  <si>
    <t>每月按时足额拨付工资</t>
  </si>
  <si>
    <t>按时足额</t>
  </si>
  <si>
    <t>改善人员就业问题</t>
  </si>
  <si>
    <t>显著</t>
  </si>
  <si>
    <t>是否改善人员就业问题</t>
  </si>
  <si>
    <t>政府购买服务人员满意度</t>
  </si>
  <si>
    <t>通过以开办培训班的形式，把“双提升”的任务和目标进一步传达给我们临沧市内的各教学点和基层干部，结合党的二十大报告指出：“统筹职业教育、高等教育、继续教育协同创新，推进职普融通、产教融合、科教融汇，优化职业教育类型定位“的要求，在本市开展“三教协同创新”培训班，进一步发展和助力临沧市乡村振兴事业。</t>
  </si>
  <si>
    <t>组织教学单位集中学习培训</t>
  </si>
  <si>
    <t>次（期）</t>
  </si>
  <si>
    <t>培训班开展是否完成，开展效果是够得到有关部门或参与人员的认可</t>
  </si>
  <si>
    <t>本次培训班开班时长4天</t>
  </si>
  <si>
    <t>培训时长为5天</t>
  </si>
  <si>
    <t>计划邀请知名专家或讲师4名</t>
  </si>
  <si>
    <t>不少于4人专家或讲师到现场授课</t>
  </si>
  <si>
    <t>助力临沧市“双提升”项目取得更显著的效果，为临沧市乡村振兴发展输送更多人才</t>
  </si>
  <si>
    <t>参与培训单位、人员的教学管理水平提升</t>
  </si>
  <si>
    <t>提升各开展“双提升”、职业教育的教学单位的教学和教务管理水平，提升各相关教学单位、基层部门对村（社区）干部能力素质和学历水平有更高的教学思路，也丰富他们对职业教育、高等教育、继续教育有更高的认识，并应用到实际工作中去。</t>
  </si>
  <si>
    <t>参训人满意度</t>
  </si>
  <si>
    <t>参加培训班相关单位、部门、人员的反馈意见</t>
  </si>
  <si>
    <t>2025年全市普通高考总上线率不低于95%，一本上线率不低于15.4%。</t>
  </si>
  <si>
    <t>普通高考总上线率</t>
  </si>
  <si>
    <t>2024年全市普通高考总上线率不低于95%</t>
  </si>
  <si>
    <t>差额奖励</t>
  </si>
  <si>
    <t>等级</t>
  </si>
  <si>
    <t>按照一等、二等、三等、鼓励级别进行奖励</t>
  </si>
  <si>
    <t>2024年一本上线率不低于15.4%</t>
  </si>
  <si>
    <t>资金拨付及时率</t>
  </si>
  <si>
    <t>及时足额拨付资金</t>
  </si>
  <si>
    <t>促进全市教育质量发展</t>
  </si>
  <si>
    <t>稳步发展</t>
  </si>
  <si>
    <t>全市教育质量发展</t>
  </si>
  <si>
    <t>学校满意度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</si>
  <si>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</si>
  <si>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</si>
  <si>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</si>
  <si>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</si>
  <si>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</si>
  <si>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</si>
  <si>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</si>
  <si>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</si>
  <si>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</si>
  <si>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</si>
  <si>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</si>
  <si>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</si>
  <si>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</si>
  <si>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</si>
  <si>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公文用纸、资料汇编、信封印刷服务</t>
  </si>
  <si>
    <t>批</t>
  </si>
  <si>
    <t>燃油费</t>
  </si>
  <si>
    <t>车辆加油、添加燃料服务</t>
  </si>
  <si>
    <t>维修费</t>
  </si>
  <si>
    <t>车辆维修和保养服务</t>
  </si>
  <si>
    <t>复印纸</t>
  </si>
  <si>
    <t>印刷服务</t>
  </si>
  <si>
    <t>车辆保险费</t>
  </si>
  <si>
    <t>机动车保险服务</t>
  </si>
  <si>
    <t>学生课桌椅</t>
  </si>
  <si>
    <t>家具</t>
  </si>
  <si>
    <t>预算08表</t>
  </si>
  <si>
    <t>政府购买服务项目</t>
  </si>
  <si>
    <t>政府购买服务目录</t>
  </si>
  <si>
    <t>备注：本部门无此事项内容公开，故此表为空表。</t>
  </si>
  <si>
    <t>预算09-1表</t>
  </si>
  <si>
    <t>单位名称（项目）</t>
  </si>
  <si>
    <t>地区</t>
  </si>
  <si>
    <t>政府性基金</t>
  </si>
  <si>
    <t>凤庆县</t>
  </si>
  <si>
    <t>云县</t>
  </si>
  <si>
    <t>临翔区</t>
  </si>
  <si>
    <t>永德县</t>
  </si>
  <si>
    <t>镇康县</t>
  </si>
  <si>
    <t>双江县</t>
  </si>
  <si>
    <t>耿马县</t>
  </si>
  <si>
    <t>沧源县</t>
  </si>
  <si>
    <t>高新区</t>
  </si>
  <si>
    <t>边境合作区</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</si>
  <si>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</si>
  <si>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</si>
  <si>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</si>
  <si>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</si>
  <si>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</si>
  <si>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</si>
  <si>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</si>
  <si>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</si>
  <si>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</si>
  <si>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</si>
  <si>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</si>
  <si>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</si>
  <si>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</si>
  <si>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</si>
  <si>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</si>
  <si>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</si>
  <si>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313 事业发展类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</si>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</sst>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hh:mm:ss"/>
    <numFmt numFmtId="178" formatCode="yyyy\-mm\-dd\ hh:mm:ss"/>
    <numFmt numFmtId="179" formatCode="#,##0.00;\-#,##0.00;;@"/>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9.75"/>
      <color rgb="FF000000"/>
      <name val="宋体"/>
      <charset val="134"/>
    </font>
    <font>
      <sz val="10"/>
      <color theme="1"/>
      <name val="宋体"/>
      <charset val="134"/>
    </font>
    <font>
      <sz val="11"/>
      <color theme="1"/>
      <name val="宋体"/>
      <charset val="134"/>
    </font>
    <font>
      <sz val="12"/>
      <color rgb="FF000000"/>
      <name val="宋体"/>
      <charset val="134"/>
    </font>
    <font>
      <sz val="12"/>
      <color theme="1"/>
      <name val="宋体"/>
      <charset val="134"/>
    </font>
    <font>
      <sz val="11.25"/>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2" fontId="30" fillId="0" borderId="0" applyFont="0" applyFill="0" applyBorder="0" applyAlignment="0" applyProtection="0">
      <alignment vertical="center"/>
    </xf>
    <xf numFmtId="0" fontId="31" fillId="3" borderId="0" applyNumberFormat="0" applyBorder="0" applyAlignment="0" applyProtection="0">
      <alignment vertical="center"/>
    </xf>
    <xf numFmtId="0" fontId="32" fillId="4" borderId="14"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178" fontId="7" fillId="0" borderId="7">
      <alignment horizontal="right" vertical="center"/>
    </xf>
    <xf numFmtId="0" fontId="31" fillId="5" borderId="0" applyNumberFormat="0" applyBorder="0" applyAlignment="0" applyProtection="0">
      <alignment vertical="center"/>
    </xf>
    <xf numFmtId="0" fontId="33" fillId="6" borderId="0" applyNumberFormat="0" applyBorder="0" applyAlignment="0" applyProtection="0">
      <alignment vertical="center"/>
    </xf>
    <xf numFmtId="43" fontId="30" fillId="0" borderId="0" applyFont="0" applyFill="0" applyBorder="0" applyAlignment="0" applyProtection="0">
      <alignment vertical="center"/>
    </xf>
    <xf numFmtId="0" fontId="34" fillId="7" borderId="0" applyNumberFormat="0" applyBorder="0" applyAlignment="0" applyProtection="0">
      <alignment vertical="center"/>
    </xf>
    <xf numFmtId="0" fontId="35" fillId="0" borderId="0" applyNumberFormat="0" applyFill="0" applyBorder="0" applyAlignment="0" applyProtection="0">
      <alignment vertical="center"/>
    </xf>
    <xf numFmtId="9" fontId="30" fillId="0" borderId="0" applyFont="0" applyFill="0" applyBorder="0" applyAlignment="0" applyProtection="0">
      <alignment vertical="center"/>
    </xf>
    <xf numFmtId="176" fontId="7" fillId="0" borderId="7">
      <alignment horizontal="right" vertical="center"/>
    </xf>
    <xf numFmtId="0" fontId="36" fillId="0" borderId="0" applyNumberFormat="0" applyFill="0" applyBorder="0" applyAlignment="0" applyProtection="0">
      <alignment vertical="center"/>
    </xf>
    <xf numFmtId="0" fontId="30" fillId="8" borderId="15" applyNumberFormat="0" applyFont="0" applyAlignment="0" applyProtection="0">
      <alignment vertical="center"/>
    </xf>
    <xf numFmtId="0" fontId="34" fillId="9"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6" applyNumberFormat="0" applyFill="0" applyAlignment="0" applyProtection="0">
      <alignment vertical="center"/>
    </xf>
    <xf numFmtId="0" fontId="42" fillId="0" borderId="16" applyNumberFormat="0" applyFill="0" applyAlignment="0" applyProtection="0">
      <alignment vertical="center"/>
    </xf>
    <xf numFmtId="0" fontId="34" fillId="10" borderId="0" applyNumberFormat="0" applyBorder="0" applyAlignment="0" applyProtection="0">
      <alignment vertical="center"/>
    </xf>
    <xf numFmtId="0" fontId="37" fillId="0" borderId="17" applyNumberFormat="0" applyFill="0" applyAlignment="0" applyProtection="0">
      <alignment vertical="center"/>
    </xf>
    <xf numFmtId="0" fontId="34" fillId="11" borderId="0" applyNumberFormat="0" applyBorder="0" applyAlignment="0" applyProtection="0">
      <alignment vertical="center"/>
    </xf>
    <xf numFmtId="0" fontId="43" fillId="12" borderId="18" applyNumberFormat="0" applyAlignment="0" applyProtection="0">
      <alignment vertical="center"/>
    </xf>
    <xf numFmtId="0" fontId="44" fillId="12" borderId="14" applyNumberFormat="0" applyAlignment="0" applyProtection="0">
      <alignment vertical="center"/>
    </xf>
    <xf numFmtId="0" fontId="45" fillId="13" borderId="19" applyNumberFormat="0" applyAlignment="0" applyProtection="0">
      <alignment vertical="center"/>
    </xf>
    <xf numFmtId="0" fontId="31" fillId="14" borderId="0" applyNumberFormat="0" applyBorder="0" applyAlignment="0" applyProtection="0">
      <alignment vertical="center"/>
    </xf>
    <xf numFmtId="0" fontId="34" fillId="15" borderId="0" applyNumberFormat="0" applyBorder="0" applyAlignment="0" applyProtection="0">
      <alignment vertical="center"/>
    </xf>
    <xf numFmtId="0" fontId="46" fillId="0" borderId="20" applyNumberFormat="0" applyFill="0" applyAlignment="0" applyProtection="0">
      <alignment vertical="center"/>
    </xf>
    <xf numFmtId="0" fontId="47" fillId="0" borderId="21" applyNumberFormat="0" applyFill="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10" fontId="7" fillId="0" borderId="7">
      <alignment horizontal="right" vertical="center"/>
    </xf>
    <xf numFmtId="0" fontId="31" fillId="18" borderId="0" applyNumberFormat="0" applyBorder="0" applyAlignment="0" applyProtection="0">
      <alignment vertical="center"/>
    </xf>
    <xf numFmtId="0" fontId="34"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4" fillId="28" borderId="0" applyNumberFormat="0" applyBorder="0" applyAlignment="0" applyProtection="0">
      <alignment vertical="center"/>
    </xf>
    <xf numFmtId="0" fontId="31"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1" fillId="32" borderId="0" applyNumberFormat="0" applyBorder="0" applyAlignment="0" applyProtection="0">
      <alignment vertical="center"/>
    </xf>
    <xf numFmtId="0" fontId="34" fillId="33" borderId="0" applyNumberFormat="0" applyBorder="0" applyAlignment="0" applyProtection="0">
      <alignment vertical="center"/>
    </xf>
    <xf numFmtId="179" fontId="7" fillId="0" borderId="7">
      <alignment horizontal="right" vertical="center"/>
    </xf>
    <xf numFmtId="49" fontId="7" fillId="0" borderId="7">
      <alignment horizontal="left" vertical="center" wrapText="1"/>
    </xf>
    <xf numFmtId="179" fontId="7" fillId="0" borderId="7">
      <alignment horizontal="right" vertical="center"/>
    </xf>
    <xf numFmtId="177" fontId="7" fillId="0" borderId="7">
      <alignment horizontal="right" vertical="center"/>
    </xf>
    <xf numFmtId="180" fontId="7" fillId="0" borderId="7">
      <alignment horizontal="right" vertical="center"/>
    </xf>
  </cellStyleXfs>
  <cellXfs count="211">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9" fontId="7" fillId="0" borderId="7" xfId="0" applyNumberFormat="1" applyFont="1" applyBorder="1" applyAlignment="1">
      <alignment horizontal="right" vertical="center"/>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5" fillId="0" borderId="11" xfId="0" applyFont="1" applyBorder="1" applyAlignment="1">
      <alignment horizontal="left" vertical="center" wrapText="1" indent="1"/>
      <protection locked="0"/>
    </xf>
    <xf numFmtId="0" fontId="5" fillId="0" borderId="11" xfId="0" applyFont="1" applyBorder="1" applyAlignment="1">
      <alignment horizontal="left" vertical="center" wrapText="1" indent="2"/>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11"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2" xfId="0" applyFont="1" applyBorder="1" applyAlignment="1" applyProtection="1">
      <alignment horizontal="center" vertical="center"/>
    </xf>
    <xf numFmtId="179" fontId="16" fillId="0" borderId="7" xfId="0" applyNumberFormat="1" applyFont="1" applyBorder="1" applyAlignment="1" applyProtection="1">
      <alignment horizontal="center" vertical="center"/>
    </xf>
    <xf numFmtId="179" fontId="17" fillId="0" borderId="7" xfId="0" applyNumberFormat="1" applyFont="1" applyBorder="1" applyAlignment="1" applyProtection="1">
      <alignment horizontal="right" vertical="center"/>
    </xf>
    <xf numFmtId="179" fontId="5"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9"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A1" sqref="A1"/>
    </sheetView>
  </sheetViews>
  <sheetFormatPr defaultColWidth="9.14285714285714" defaultRowHeight="12" customHeight="1" outlineLevelCol="3"/>
  <cols>
    <col min="1" max="1" width="31.847619047619" customWidth="1"/>
    <col min="2" max="2" width="47.5333333333333" customWidth="1"/>
    <col min="3" max="3" width="36.5714285714286" customWidth="1"/>
    <col min="4" max="4" width="33.847619047619" customWidth="1"/>
  </cols>
  <sheetData>
    <row r="1" ht="15" customHeight="1" spans="4:4">
      <c r="D1" s="38" t="s">
        <v>0</v>
      </c>
    </row>
    <row r="2" ht="36" customHeight="1" spans="1:4">
      <c r="A2" s="5" t="str">
        <f>"2025"&amp;"年部门财务收支预算总表"</f>
        <v>2025年部门财务收支预算总表</v>
      </c>
      <c r="B2" s="204"/>
      <c r="C2" s="204"/>
      <c r="D2" s="204"/>
    </row>
    <row r="3" ht="18.75" customHeight="1" spans="1:4">
      <c r="A3" s="40" t="str">
        <f>"单位名称："&amp;"临沧市教育体育局"</f>
        <v>单位名称：临沧市教育体育局</v>
      </c>
      <c r="B3" s="205"/>
      <c r="C3" s="205"/>
      <c r="D3" s="38"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1" t="s">
        <v>6</v>
      </c>
      <c r="B7" s="23">
        <v>81084797.95</v>
      </c>
      <c r="C7" s="131" t="s">
        <v>7</v>
      </c>
      <c r="D7" s="23"/>
    </row>
    <row r="8" ht="18.75" customHeight="1" spans="1:4">
      <c r="A8" s="131" t="s">
        <v>8</v>
      </c>
      <c r="B8" s="23">
        <v>38740000</v>
      </c>
      <c r="C8" s="131" t="s">
        <v>9</v>
      </c>
      <c r="D8" s="23"/>
    </row>
    <row r="9" ht="18.75" customHeight="1" spans="1:4">
      <c r="A9" s="131" t="s">
        <v>10</v>
      </c>
      <c r="B9" s="23"/>
      <c r="C9" s="131" t="s">
        <v>11</v>
      </c>
      <c r="D9" s="23"/>
    </row>
    <row r="10" ht="18.75" customHeight="1" spans="1:4">
      <c r="A10" s="131" t="s">
        <v>12</v>
      </c>
      <c r="B10" s="23"/>
      <c r="C10" s="131" t="s">
        <v>13</v>
      </c>
      <c r="D10" s="23"/>
    </row>
    <row r="11" ht="18.75" customHeight="1" spans="1:4">
      <c r="A11" s="206" t="s">
        <v>14</v>
      </c>
      <c r="B11" s="23">
        <v>3500000</v>
      </c>
      <c r="C11" s="163" t="s">
        <v>15</v>
      </c>
      <c r="D11" s="23">
        <v>78661657.84</v>
      </c>
    </row>
    <row r="12" ht="18.75" customHeight="1" spans="1:4">
      <c r="A12" s="166" t="s">
        <v>16</v>
      </c>
      <c r="B12" s="23"/>
      <c r="C12" s="165" t="s">
        <v>17</v>
      </c>
      <c r="D12" s="23"/>
    </row>
    <row r="13" ht="18.75" customHeight="1" spans="1:4">
      <c r="A13" s="166" t="s">
        <v>18</v>
      </c>
      <c r="B13" s="23"/>
      <c r="C13" s="165" t="s">
        <v>19</v>
      </c>
      <c r="D13" s="23">
        <v>5090000</v>
      </c>
    </row>
    <row r="14" ht="18.75" customHeight="1" spans="1:4">
      <c r="A14" s="166" t="s">
        <v>20</v>
      </c>
      <c r="B14" s="23"/>
      <c r="C14" s="165" t="s">
        <v>21</v>
      </c>
      <c r="D14" s="23">
        <v>3071595.8</v>
      </c>
    </row>
    <row r="15" ht="18.75" customHeight="1" spans="1:4">
      <c r="A15" s="166" t="s">
        <v>22</v>
      </c>
      <c r="B15" s="23"/>
      <c r="C15" s="165" t="s">
        <v>23</v>
      </c>
      <c r="D15" s="23">
        <v>1116000.37</v>
      </c>
    </row>
    <row r="16" ht="18.75" customHeight="1" spans="1:4">
      <c r="A16" s="166" t="s">
        <v>24</v>
      </c>
      <c r="B16" s="23">
        <v>3500000</v>
      </c>
      <c r="C16" s="166" t="s">
        <v>25</v>
      </c>
      <c r="D16" s="23"/>
    </row>
    <row r="17" ht="18.75" customHeight="1" spans="1:4">
      <c r="A17" s="166" t="s">
        <v>26</v>
      </c>
      <c r="B17" s="23"/>
      <c r="C17" s="166" t="s">
        <v>27</v>
      </c>
      <c r="D17" s="23"/>
    </row>
    <row r="18" ht="18.75" customHeight="1" spans="1:4">
      <c r="A18" s="167" t="s">
        <v>26</v>
      </c>
      <c r="B18" s="23"/>
      <c r="C18" s="165" t="s">
        <v>28</v>
      </c>
      <c r="D18" s="23"/>
    </row>
    <row r="19" ht="18.75" customHeight="1" spans="1:4">
      <c r="A19" s="167" t="s">
        <v>26</v>
      </c>
      <c r="B19" s="23"/>
      <c r="C19" s="165" t="s">
        <v>29</v>
      </c>
      <c r="D19" s="23"/>
    </row>
    <row r="20" ht="18.75" customHeight="1" spans="1:4">
      <c r="A20" s="167" t="s">
        <v>26</v>
      </c>
      <c r="B20" s="23"/>
      <c r="C20" s="165" t="s">
        <v>30</v>
      </c>
      <c r="D20" s="23"/>
    </row>
    <row r="21" ht="18.75" customHeight="1" spans="1:4">
      <c r="A21" s="167" t="s">
        <v>26</v>
      </c>
      <c r="B21" s="23"/>
      <c r="C21" s="165" t="s">
        <v>31</v>
      </c>
      <c r="D21" s="23"/>
    </row>
    <row r="22" ht="18.75" customHeight="1" spans="1:4">
      <c r="A22" s="167" t="s">
        <v>26</v>
      </c>
      <c r="B22" s="23"/>
      <c r="C22" s="165" t="s">
        <v>32</v>
      </c>
      <c r="D22" s="23"/>
    </row>
    <row r="23" ht="18.75" customHeight="1" spans="1:4">
      <c r="A23" s="167" t="s">
        <v>26</v>
      </c>
      <c r="B23" s="23"/>
      <c r="C23" s="165" t="s">
        <v>33</v>
      </c>
      <c r="D23" s="23"/>
    </row>
    <row r="24" ht="18.75" customHeight="1" spans="1:4">
      <c r="A24" s="167" t="s">
        <v>26</v>
      </c>
      <c r="B24" s="23"/>
      <c r="C24" s="165" t="s">
        <v>34</v>
      </c>
      <c r="D24" s="23"/>
    </row>
    <row r="25" ht="18.75" customHeight="1" spans="1:4">
      <c r="A25" s="167" t="s">
        <v>26</v>
      </c>
      <c r="B25" s="23"/>
      <c r="C25" s="165" t="s">
        <v>35</v>
      </c>
      <c r="D25" s="23">
        <v>1120753.92</v>
      </c>
    </row>
    <row r="26" ht="18.75" customHeight="1" spans="1:4">
      <c r="A26" s="167" t="s">
        <v>26</v>
      </c>
      <c r="B26" s="23"/>
      <c r="C26" s="165" t="s">
        <v>36</v>
      </c>
      <c r="D26" s="23"/>
    </row>
    <row r="27" ht="18.75" customHeight="1" spans="1:4">
      <c r="A27" s="167" t="s">
        <v>26</v>
      </c>
      <c r="B27" s="23"/>
      <c r="C27" s="165" t="s">
        <v>37</v>
      </c>
      <c r="D27" s="23"/>
    </row>
    <row r="28" ht="18.75" customHeight="1" spans="1:4">
      <c r="A28" s="167" t="s">
        <v>26</v>
      </c>
      <c r="B28" s="23"/>
      <c r="C28" s="165" t="s">
        <v>38</v>
      </c>
      <c r="D28" s="23"/>
    </row>
    <row r="29" ht="18.75" customHeight="1" spans="1:4">
      <c r="A29" s="167" t="s">
        <v>26</v>
      </c>
      <c r="B29" s="23"/>
      <c r="C29" s="165" t="s">
        <v>39</v>
      </c>
      <c r="D29" s="23"/>
    </row>
    <row r="30" ht="18.75" customHeight="1" spans="1:4">
      <c r="A30" s="168" t="s">
        <v>26</v>
      </c>
      <c r="B30" s="23"/>
      <c r="C30" s="166" t="s">
        <v>40</v>
      </c>
      <c r="D30" s="23">
        <v>38740000</v>
      </c>
    </row>
    <row r="31" ht="18.75" customHeight="1" spans="1:4">
      <c r="A31" s="168" t="s">
        <v>26</v>
      </c>
      <c r="B31" s="23"/>
      <c r="C31" s="166" t="s">
        <v>41</v>
      </c>
      <c r="D31" s="23"/>
    </row>
    <row r="32" ht="18.75" customHeight="1" spans="1:4">
      <c r="A32" s="168" t="s">
        <v>26</v>
      </c>
      <c r="B32" s="23"/>
      <c r="C32" s="166" t="s">
        <v>42</v>
      </c>
      <c r="D32" s="23"/>
    </row>
    <row r="33" ht="18.75" customHeight="1" spans="1:4">
      <c r="A33" s="168"/>
      <c r="B33" s="23"/>
      <c r="C33" s="166" t="s">
        <v>43</v>
      </c>
      <c r="D33" s="23"/>
    </row>
    <row r="34" ht="18.75" customHeight="1" spans="1:4">
      <c r="A34" s="207" t="s">
        <v>44</v>
      </c>
      <c r="B34" s="169">
        <f>SUM(B7:B11)</f>
        <v>123324797.95</v>
      </c>
      <c r="C34" s="208" t="s">
        <v>45</v>
      </c>
      <c r="D34" s="169">
        <v>127800007.93</v>
      </c>
    </row>
    <row r="35" ht="18.75" customHeight="1" spans="1:4">
      <c r="A35" s="209" t="s">
        <v>46</v>
      </c>
      <c r="B35" s="23">
        <v>4475209.98</v>
      </c>
      <c r="C35" s="131" t="s">
        <v>47</v>
      </c>
      <c r="D35" s="23">
        <v>0</v>
      </c>
    </row>
    <row r="36" ht="18.75" customHeight="1" spans="1:4">
      <c r="A36" s="209" t="s">
        <v>48</v>
      </c>
      <c r="B36" s="23"/>
      <c r="C36" s="131" t="s">
        <v>48</v>
      </c>
      <c r="D36" s="23"/>
    </row>
    <row r="37" ht="18.75" customHeight="1" spans="1:4">
      <c r="A37" s="209" t="s">
        <v>49</v>
      </c>
      <c r="B37" s="23">
        <f>B35-B36</f>
        <v>4475209.98</v>
      </c>
      <c r="C37" s="131" t="s">
        <v>50</v>
      </c>
      <c r="D37" s="23">
        <v>0</v>
      </c>
    </row>
    <row r="38" ht="18.75" customHeight="1" spans="1:4">
      <c r="A38" s="210" t="s">
        <v>51</v>
      </c>
      <c r="B38" s="169">
        <f t="shared" ref="B38:D38" si="0">B34+B35</f>
        <v>127800007.93</v>
      </c>
      <c r="C38" s="208" t="s">
        <v>52</v>
      </c>
      <c r="D38" s="169">
        <f t="shared" si="0"/>
        <v>127800007.93</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A1" sqref="A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8">
        <v>1</v>
      </c>
      <c r="B1" s="99">
        <v>0</v>
      </c>
      <c r="C1" s="98">
        <v>1</v>
      </c>
      <c r="D1" s="100"/>
      <c r="E1" s="100"/>
      <c r="F1" s="38" t="s">
        <v>867</v>
      </c>
    </row>
    <row r="2" ht="32.25" customHeight="1" spans="1:6">
      <c r="A2" s="101" t="str">
        <f>"2025"&amp;"年部门政府性基金预算支出预算表"</f>
        <v>2025年部门政府性基金预算支出预算表</v>
      </c>
      <c r="B2" s="102" t="s">
        <v>868</v>
      </c>
      <c r="C2" s="103"/>
      <c r="D2" s="104"/>
      <c r="E2" s="104"/>
      <c r="F2" s="104"/>
    </row>
    <row r="3" ht="18.75" customHeight="1" spans="1:6">
      <c r="A3" s="7" t="str">
        <f>"单位名称："&amp;"临沧市教育体育局"</f>
        <v>单位名称：临沧市教育体育局</v>
      </c>
      <c r="B3" s="7" t="s">
        <v>869</v>
      </c>
      <c r="C3" s="98"/>
      <c r="D3" s="100"/>
      <c r="E3" s="100"/>
      <c r="F3" s="38" t="s">
        <v>1</v>
      </c>
    </row>
    <row r="4" ht="18.75" customHeight="1" spans="1:6">
      <c r="A4" s="105" t="s">
        <v>214</v>
      </c>
      <c r="B4" s="106" t="s">
        <v>73</v>
      </c>
      <c r="C4" s="107" t="s">
        <v>74</v>
      </c>
      <c r="D4" s="13" t="s">
        <v>870</v>
      </c>
      <c r="E4" s="13"/>
      <c r="F4" s="14"/>
    </row>
    <row r="5" ht="18.75" customHeight="1" spans="1:6">
      <c r="A5" s="108"/>
      <c r="B5" s="109"/>
      <c r="C5" s="94"/>
      <c r="D5" s="93" t="s">
        <v>56</v>
      </c>
      <c r="E5" s="93" t="s">
        <v>75</v>
      </c>
      <c r="F5" s="93" t="s">
        <v>76</v>
      </c>
    </row>
    <row r="6" ht="18.75" customHeight="1" spans="1:6">
      <c r="A6" s="108">
        <v>1</v>
      </c>
      <c r="B6" s="110" t="s">
        <v>195</v>
      </c>
      <c r="C6" s="94">
        <v>3</v>
      </c>
      <c r="D6" s="93">
        <v>4</v>
      </c>
      <c r="E6" s="93">
        <v>5</v>
      </c>
      <c r="F6" s="93">
        <v>6</v>
      </c>
    </row>
    <row r="7" ht="18.75" customHeight="1" spans="1:6">
      <c r="A7" s="111" t="s">
        <v>71</v>
      </c>
      <c r="B7" s="81"/>
      <c r="C7" s="81"/>
      <c r="D7" s="23">
        <v>38740000</v>
      </c>
      <c r="E7" s="23"/>
      <c r="F7" s="23">
        <v>38740000</v>
      </c>
    </row>
    <row r="8" ht="18.75" customHeight="1" spans="1:6">
      <c r="A8" s="111"/>
      <c r="B8" s="81" t="s">
        <v>147</v>
      </c>
      <c r="C8" s="81" t="s">
        <v>83</v>
      </c>
      <c r="D8" s="23">
        <v>38740000</v>
      </c>
      <c r="E8" s="23"/>
      <c r="F8" s="23">
        <v>38740000</v>
      </c>
    </row>
    <row r="9" ht="18.75" customHeight="1" spans="1:6">
      <c r="A9" s="24"/>
      <c r="B9" s="112" t="s">
        <v>148</v>
      </c>
      <c r="C9" s="112" t="s">
        <v>149</v>
      </c>
      <c r="D9" s="23">
        <v>38740000</v>
      </c>
      <c r="E9" s="23"/>
      <c r="F9" s="23">
        <v>38740000</v>
      </c>
    </row>
    <row r="10" ht="18.75" customHeight="1" spans="1:6">
      <c r="A10" s="24"/>
      <c r="B10" s="113" t="s">
        <v>150</v>
      </c>
      <c r="C10" s="113" t="s">
        <v>151</v>
      </c>
      <c r="D10" s="23">
        <v>38740000</v>
      </c>
      <c r="E10" s="23"/>
      <c r="F10" s="23">
        <v>38740000</v>
      </c>
    </row>
    <row r="11" ht="18.75" customHeight="1" spans="1:6">
      <c r="A11" s="114" t="s">
        <v>152</v>
      </c>
      <c r="B11" s="115" t="s">
        <v>152</v>
      </c>
      <c r="C11" s="116" t="s">
        <v>152</v>
      </c>
      <c r="D11" s="23">
        <v>38740000</v>
      </c>
      <c r="E11" s="23"/>
      <c r="F11" s="23">
        <v>38740000</v>
      </c>
    </row>
  </sheetData>
  <mergeCells count="7">
    <mergeCell ref="A2:F2"/>
    <mergeCell ref="A3:C3"/>
    <mergeCell ref="D4:F4"/>
    <mergeCell ref="A11:C11"/>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0"/>
  <sheetViews>
    <sheetView showZeros="0" workbookViewId="0">
      <selection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7"/>
      <c r="P1" s="37"/>
      <c r="Q1" s="38" t="s">
        <v>871</v>
      </c>
    </row>
    <row r="2" ht="35.25" customHeight="1" spans="1:17">
      <c r="A2" s="57" t="str">
        <f>"2025"&amp;"年部门政府采购预算表"</f>
        <v>2025年部门政府采购预算表</v>
      </c>
      <c r="B2" s="6"/>
      <c r="C2" s="6"/>
      <c r="D2" s="6"/>
      <c r="E2" s="6"/>
      <c r="F2" s="6"/>
      <c r="G2" s="6"/>
      <c r="H2" s="6"/>
      <c r="I2" s="6"/>
      <c r="J2" s="6"/>
      <c r="K2" s="50"/>
      <c r="L2" s="6"/>
      <c r="M2" s="6"/>
      <c r="N2" s="6"/>
      <c r="O2" s="50"/>
      <c r="P2" s="50"/>
      <c r="Q2" s="6"/>
    </row>
    <row r="3" ht="18.75" customHeight="1" spans="1:17">
      <c r="A3" s="40" t="str">
        <f>"单位名称："&amp;"临沧市教育体育局"</f>
        <v>单位名称：临沧市教育体育局</v>
      </c>
      <c r="B3" s="92"/>
      <c r="C3" s="92"/>
      <c r="D3" s="92"/>
      <c r="E3" s="92"/>
      <c r="F3" s="92"/>
      <c r="G3" s="92"/>
      <c r="H3" s="92"/>
      <c r="I3" s="92"/>
      <c r="J3" s="92"/>
      <c r="O3" s="64"/>
      <c r="P3" s="64"/>
      <c r="Q3" s="38" t="s">
        <v>201</v>
      </c>
    </row>
    <row r="4" ht="18.75" customHeight="1" spans="1:17">
      <c r="A4" s="11" t="s">
        <v>872</v>
      </c>
      <c r="B4" s="71" t="s">
        <v>873</v>
      </c>
      <c r="C4" s="71" t="s">
        <v>874</v>
      </c>
      <c r="D4" s="71" t="s">
        <v>875</v>
      </c>
      <c r="E4" s="71" t="s">
        <v>876</v>
      </c>
      <c r="F4" s="71" t="s">
        <v>877</v>
      </c>
      <c r="G4" s="43" t="s">
        <v>221</v>
      </c>
      <c r="H4" s="43"/>
      <c r="I4" s="43"/>
      <c r="J4" s="43"/>
      <c r="K4" s="73"/>
      <c r="L4" s="43"/>
      <c r="M4" s="43"/>
      <c r="N4" s="43"/>
      <c r="O4" s="65"/>
      <c r="P4" s="73"/>
      <c r="Q4" s="44"/>
    </row>
    <row r="5" ht="18.75" customHeight="1" spans="1:17">
      <c r="A5" s="16"/>
      <c r="B5" s="74"/>
      <c r="C5" s="74"/>
      <c r="D5" s="74"/>
      <c r="E5" s="74"/>
      <c r="F5" s="74"/>
      <c r="G5" s="74" t="s">
        <v>56</v>
      </c>
      <c r="H5" s="74" t="s">
        <v>59</v>
      </c>
      <c r="I5" s="74" t="s">
        <v>878</v>
      </c>
      <c r="J5" s="74" t="s">
        <v>879</v>
      </c>
      <c r="K5" s="75" t="s">
        <v>880</v>
      </c>
      <c r="L5" s="88" t="s">
        <v>78</v>
      </c>
      <c r="M5" s="88"/>
      <c r="N5" s="88"/>
      <c r="O5" s="89"/>
      <c r="P5" s="90"/>
      <c r="Q5" s="76"/>
    </row>
    <row r="6" ht="30" customHeight="1" spans="1:17">
      <c r="A6" s="18"/>
      <c r="B6" s="76"/>
      <c r="C6" s="76"/>
      <c r="D6" s="76"/>
      <c r="E6" s="76"/>
      <c r="F6" s="76"/>
      <c r="G6" s="76"/>
      <c r="H6" s="76" t="s">
        <v>58</v>
      </c>
      <c r="I6" s="76"/>
      <c r="J6" s="76"/>
      <c r="K6" s="77"/>
      <c r="L6" s="76" t="s">
        <v>58</v>
      </c>
      <c r="M6" s="76" t="s">
        <v>65</v>
      </c>
      <c r="N6" s="76" t="s">
        <v>229</v>
      </c>
      <c r="O6" s="91" t="s">
        <v>67</v>
      </c>
      <c r="P6" s="77" t="s">
        <v>68</v>
      </c>
      <c r="Q6" s="76" t="s">
        <v>69</v>
      </c>
    </row>
    <row r="7" ht="18.75" customHeight="1" spans="1:17">
      <c r="A7" s="32">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18.75" customHeight="1" spans="1:17">
      <c r="A8" s="79" t="s">
        <v>71</v>
      </c>
      <c r="B8" s="80"/>
      <c r="C8" s="80"/>
      <c r="D8" s="80"/>
      <c r="E8" s="95"/>
      <c r="F8" s="23">
        <v>680000</v>
      </c>
      <c r="G8" s="23">
        <v>780000</v>
      </c>
      <c r="H8" s="23">
        <v>780000</v>
      </c>
      <c r="I8" s="23"/>
      <c r="J8" s="23"/>
      <c r="K8" s="23"/>
      <c r="L8" s="23"/>
      <c r="M8" s="23"/>
      <c r="N8" s="23"/>
      <c r="O8" s="23"/>
      <c r="P8" s="23"/>
      <c r="Q8" s="23"/>
    </row>
    <row r="9" ht="18.75" customHeight="1" spans="1:17">
      <c r="A9" s="214" t="s">
        <v>357</v>
      </c>
      <c r="B9" s="80" t="s">
        <v>334</v>
      </c>
      <c r="C9" s="80" t="s">
        <v>881</v>
      </c>
      <c r="D9" s="80" t="s">
        <v>882</v>
      </c>
      <c r="E9" s="97">
        <v>1</v>
      </c>
      <c r="F9" s="23">
        <v>150000</v>
      </c>
      <c r="G9" s="23">
        <v>150000</v>
      </c>
      <c r="H9" s="23">
        <v>150000</v>
      </c>
      <c r="I9" s="23"/>
      <c r="J9" s="23"/>
      <c r="K9" s="23"/>
      <c r="L9" s="23"/>
      <c r="M9" s="23"/>
      <c r="N9" s="23"/>
      <c r="O9" s="23"/>
      <c r="P9" s="23"/>
      <c r="Q9" s="23"/>
    </row>
    <row r="10" ht="18.75" customHeight="1" spans="1:17">
      <c r="A10" s="214" t="s">
        <v>371</v>
      </c>
      <c r="B10" s="80" t="s">
        <v>883</v>
      </c>
      <c r="C10" s="80" t="s">
        <v>884</v>
      </c>
      <c r="D10" s="80" t="s">
        <v>882</v>
      </c>
      <c r="E10" s="97">
        <v>1</v>
      </c>
      <c r="F10" s="23"/>
      <c r="G10" s="23">
        <v>15000</v>
      </c>
      <c r="H10" s="23">
        <v>15000</v>
      </c>
      <c r="I10" s="23"/>
      <c r="J10" s="23"/>
      <c r="K10" s="23"/>
      <c r="L10" s="23"/>
      <c r="M10" s="23"/>
      <c r="N10" s="23"/>
      <c r="O10" s="23"/>
      <c r="P10" s="23"/>
      <c r="Q10" s="23"/>
    </row>
    <row r="11" ht="18.75" customHeight="1" spans="1:17">
      <c r="A11" s="214" t="s">
        <v>371</v>
      </c>
      <c r="B11" s="80" t="s">
        <v>885</v>
      </c>
      <c r="C11" s="80" t="s">
        <v>886</v>
      </c>
      <c r="D11" s="80" t="s">
        <v>882</v>
      </c>
      <c r="E11" s="97">
        <v>1</v>
      </c>
      <c r="F11" s="23">
        <v>50000</v>
      </c>
      <c r="G11" s="23">
        <v>50000</v>
      </c>
      <c r="H11" s="23">
        <v>50000</v>
      </c>
      <c r="I11" s="23"/>
      <c r="J11" s="23"/>
      <c r="K11" s="23"/>
      <c r="L11" s="23"/>
      <c r="M11" s="23"/>
      <c r="N11" s="23"/>
      <c r="O11" s="23"/>
      <c r="P11" s="23"/>
      <c r="Q11" s="23"/>
    </row>
    <row r="12" ht="18.75" customHeight="1" spans="1:17">
      <c r="A12" s="214" t="s">
        <v>371</v>
      </c>
      <c r="B12" s="80" t="s">
        <v>887</v>
      </c>
      <c r="C12" s="80" t="s">
        <v>887</v>
      </c>
      <c r="D12" s="80" t="s">
        <v>882</v>
      </c>
      <c r="E12" s="97">
        <v>1</v>
      </c>
      <c r="F12" s="23">
        <v>80000</v>
      </c>
      <c r="G12" s="23">
        <v>80000</v>
      </c>
      <c r="H12" s="23">
        <v>80000</v>
      </c>
      <c r="I12" s="23"/>
      <c r="J12" s="23"/>
      <c r="K12" s="23"/>
      <c r="L12" s="23"/>
      <c r="M12" s="23"/>
      <c r="N12" s="23"/>
      <c r="O12" s="23"/>
      <c r="P12" s="23"/>
      <c r="Q12" s="23"/>
    </row>
    <row r="13" ht="18.75" customHeight="1" spans="1:17">
      <c r="A13" s="214" t="s">
        <v>371</v>
      </c>
      <c r="B13" s="80" t="s">
        <v>888</v>
      </c>
      <c r="C13" s="80" t="s">
        <v>881</v>
      </c>
      <c r="D13" s="80" t="s">
        <v>882</v>
      </c>
      <c r="E13" s="97">
        <v>1</v>
      </c>
      <c r="F13" s="23">
        <v>150000</v>
      </c>
      <c r="G13" s="23">
        <v>150000</v>
      </c>
      <c r="H13" s="23">
        <v>150000</v>
      </c>
      <c r="I13" s="23"/>
      <c r="J13" s="23"/>
      <c r="K13" s="23"/>
      <c r="L13" s="23"/>
      <c r="M13" s="23"/>
      <c r="N13" s="23"/>
      <c r="O13" s="23"/>
      <c r="P13" s="23"/>
      <c r="Q13" s="23"/>
    </row>
    <row r="14" ht="18.75" customHeight="1" spans="1:17">
      <c r="A14" s="214" t="s">
        <v>371</v>
      </c>
      <c r="B14" s="80" t="s">
        <v>889</v>
      </c>
      <c r="C14" s="80" t="s">
        <v>890</v>
      </c>
      <c r="D14" s="80" t="s">
        <v>882</v>
      </c>
      <c r="E14" s="97">
        <v>1</v>
      </c>
      <c r="F14" s="23"/>
      <c r="G14" s="23">
        <v>25000</v>
      </c>
      <c r="H14" s="23">
        <v>25000</v>
      </c>
      <c r="I14" s="23"/>
      <c r="J14" s="23"/>
      <c r="K14" s="23"/>
      <c r="L14" s="23"/>
      <c r="M14" s="23"/>
      <c r="N14" s="23"/>
      <c r="O14" s="23"/>
      <c r="P14" s="23"/>
      <c r="Q14" s="23"/>
    </row>
    <row r="15" ht="18.75" customHeight="1" spans="1:17">
      <c r="A15" s="214" t="s">
        <v>284</v>
      </c>
      <c r="B15" s="80" t="s">
        <v>883</v>
      </c>
      <c r="C15" s="80" t="s">
        <v>884</v>
      </c>
      <c r="D15" s="80" t="s">
        <v>882</v>
      </c>
      <c r="E15" s="97">
        <v>1</v>
      </c>
      <c r="F15" s="23"/>
      <c r="G15" s="23">
        <v>60000</v>
      </c>
      <c r="H15" s="23">
        <v>60000</v>
      </c>
      <c r="I15" s="23"/>
      <c r="J15" s="23"/>
      <c r="K15" s="23"/>
      <c r="L15" s="23"/>
      <c r="M15" s="23"/>
      <c r="N15" s="23"/>
      <c r="O15" s="23"/>
      <c r="P15" s="23"/>
      <c r="Q15" s="23"/>
    </row>
    <row r="16" ht="18.75" customHeight="1" spans="1:17">
      <c r="A16" s="214" t="s">
        <v>331</v>
      </c>
      <c r="B16" s="80" t="s">
        <v>334</v>
      </c>
      <c r="C16" s="80" t="s">
        <v>881</v>
      </c>
      <c r="D16" s="80" t="s">
        <v>882</v>
      </c>
      <c r="E16" s="97">
        <v>1</v>
      </c>
      <c r="F16" s="23">
        <v>80000</v>
      </c>
      <c r="G16" s="23">
        <v>80000</v>
      </c>
      <c r="H16" s="23">
        <v>80000</v>
      </c>
      <c r="I16" s="23"/>
      <c r="J16" s="23"/>
      <c r="K16" s="23"/>
      <c r="L16" s="23"/>
      <c r="M16" s="23"/>
      <c r="N16" s="23"/>
      <c r="O16" s="23"/>
      <c r="P16" s="23"/>
      <c r="Q16" s="23"/>
    </row>
    <row r="17" ht="18.75" customHeight="1" spans="1:17">
      <c r="A17" s="214" t="s">
        <v>301</v>
      </c>
      <c r="B17" s="80" t="s">
        <v>887</v>
      </c>
      <c r="C17" s="80" t="s">
        <v>887</v>
      </c>
      <c r="D17" s="80" t="s">
        <v>882</v>
      </c>
      <c r="E17" s="97">
        <v>1</v>
      </c>
      <c r="F17" s="23">
        <v>30000</v>
      </c>
      <c r="G17" s="23">
        <v>30000</v>
      </c>
      <c r="H17" s="23">
        <v>30000</v>
      </c>
      <c r="I17" s="23"/>
      <c r="J17" s="23"/>
      <c r="K17" s="23"/>
      <c r="L17" s="23"/>
      <c r="M17" s="23"/>
      <c r="N17" s="23"/>
      <c r="O17" s="23"/>
      <c r="P17" s="23"/>
      <c r="Q17" s="23"/>
    </row>
    <row r="18" ht="18.75" customHeight="1" spans="1:17">
      <c r="A18" s="214" t="s">
        <v>301</v>
      </c>
      <c r="B18" s="80" t="s">
        <v>891</v>
      </c>
      <c r="C18" s="80" t="s">
        <v>892</v>
      </c>
      <c r="D18" s="80" t="s">
        <v>882</v>
      </c>
      <c r="E18" s="97">
        <v>1</v>
      </c>
      <c r="F18" s="23">
        <v>60000</v>
      </c>
      <c r="G18" s="23">
        <v>60000</v>
      </c>
      <c r="H18" s="23">
        <v>60000</v>
      </c>
      <c r="I18" s="23"/>
      <c r="J18" s="23"/>
      <c r="K18" s="23"/>
      <c r="L18" s="23"/>
      <c r="M18" s="23"/>
      <c r="N18" s="23"/>
      <c r="O18" s="23"/>
      <c r="P18" s="23"/>
      <c r="Q18" s="23"/>
    </row>
    <row r="19" ht="18.75" customHeight="1" spans="1:17">
      <c r="A19" s="214" t="s">
        <v>363</v>
      </c>
      <c r="B19" s="80" t="s">
        <v>334</v>
      </c>
      <c r="C19" s="80" t="s">
        <v>881</v>
      </c>
      <c r="D19" s="80" t="s">
        <v>882</v>
      </c>
      <c r="E19" s="97">
        <v>1</v>
      </c>
      <c r="F19" s="23">
        <v>80000</v>
      </c>
      <c r="G19" s="23">
        <v>80000</v>
      </c>
      <c r="H19" s="23">
        <v>80000</v>
      </c>
      <c r="I19" s="23"/>
      <c r="J19" s="23"/>
      <c r="K19" s="23"/>
      <c r="L19" s="23"/>
      <c r="M19" s="23"/>
      <c r="N19" s="23"/>
      <c r="O19" s="23"/>
      <c r="P19" s="23"/>
      <c r="Q19" s="23"/>
    </row>
    <row r="20" ht="18.75" customHeight="1" spans="1:17">
      <c r="A20" s="82" t="s">
        <v>152</v>
      </c>
      <c r="B20" s="83"/>
      <c r="C20" s="83"/>
      <c r="D20" s="83"/>
      <c r="E20" s="95"/>
      <c r="F20" s="23">
        <v>680000</v>
      </c>
      <c r="G20" s="23">
        <v>780000</v>
      </c>
      <c r="H20" s="23">
        <v>780000</v>
      </c>
      <c r="I20" s="23"/>
      <c r="J20" s="23"/>
      <c r="K20" s="23"/>
      <c r="L20" s="23"/>
      <c r="M20" s="23"/>
      <c r="N20" s="23"/>
      <c r="O20" s="23"/>
      <c r="P20" s="23"/>
      <c r="Q20" s="23"/>
    </row>
  </sheetData>
  <mergeCells count="16">
    <mergeCell ref="A2:Q2"/>
    <mergeCell ref="A3:F3"/>
    <mergeCell ref="G4:Q4"/>
    <mergeCell ref="L5:Q5"/>
    <mergeCell ref="A20:E2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topLeftCell="A2" workbookViewId="0">
      <selection activeCell="G38" sqref="G38:G39"/>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1"/>
      <c r="B1" s="61"/>
      <c r="C1" s="66"/>
      <c r="D1" s="61"/>
      <c r="E1" s="61"/>
      <c r="F1" s="61"/>
      <c r="G1" s="61"/>
      <c r="H1" s="67"/>
      <c r="I1" s="61"/>
      <c r="J1" s="61"/>
      <c r="K1" s="61"/>
      <c r="L1" s="37"/>
      <c r="M1" s="85"/>
      <c r="N1" s="86" t="s">
        <v>893</v>
      </c>
    </row>
    <row r="2" ht="34.5" customHeight="1" spans="1:14">
      <c r="A2" s="39" t="str">
        <f>"2025"&amp;"年部门政府购买服务预算表"</f>
        <v>2025年部门政府购买服务预算表</v>
      </c>
      <c r="B2" s="68"/>
      <c r="C2" s="50"/>
      <c r="D2" s="68"/>
      <c r="E2" s="68"/>
      <c r="F2" s="68"/>
      <c r="G2" s="68"/>
      <c r="H2" s="69"/>
      <c r="I2" s="68"/>
      <c r="J2" s="68"/>
      <c r="K2" s="68"/>
      <c r="L2" s="50"/>
      <c r="M2" s="69"/>
      <c r="N2" s="68"/>
    </row>
    <row r="3" ht="18.75" customHeight="1" spans="1:14">
      <c r="A3" s="58" t="str">
        <f>"单位名称："&amp;"临沧市教育体育局"</f>
        <v>单位名称：临沧市教育体育局</v>
      </c>
      <c r="B3" s="59"/>
      <c r="C3" s="70"/>
      <c r="D3" s="59"/>
      <c r="E3" s="59"/>
      <c r="F3" s="59"/>
      <c r="G3" s="59"/>
      <c r="H3" s="67"/>
      <c r="I3" s="61"/>
      <c r="J3" s="61"/>
      <c r="K3" s="61"/>
      <c r="L3" s="64"/>
      <c r="M3" s="87"/>
      <c r="N3" s="86" t="s">
        <v>201</v>
      </c>
    </row>
    <row r="4" ht="18.75" customHeight="1" spans="1:14">
      <c r="A4" s="11" t="s">
        <v>872</v>
      </c>
      <c r="B4" s="71" t="s">
        <v>894</v>
      </c>
      <c r="C4" s="72" t="s">
        <v>895</v>
      </c>
      <c r="D4" s="43" t="s">
        <v>221</v>
      </c>
      <c r="E4" s="43"/>
      <c r="F4" s="43"/>
      <c r="G4" s="43"/>
      <c r="H4" s="73"/>
      <c r="I4" s="43"/>
      <c r="J4" s="43"/>
      <c r="K4" s="43"/>
      <c r="L4" s="65"/>
      <c r="M4" s="73"/>
      <c r="N4" s="44"/>
    </row>
    <row r="5" ht="18.75" customHeight="1" spans="1:14">
      <c r="A5" s="16"/>
      <c r="B5" s="74"/>
      <c r="C5" s="75"/>
      <c r="D5" s="74" t="s">
        <v>56</v>
      </c>
      <c r="E5" s="74" t="s">
        <v>59</v>
      </c>
      <c r="F5" s="74" t="s">
        <v>878</v>
      </c>
      <c r="G5" s="74" t="s">
        <v>879</v>
      </c>
      <c r="H5" s="75" t="s">
        <v>880</v>
      </c>
      <c r="I5" s="88" t="s">
        <v>78</v>
      </c>
      <c r="J5" s="88"/>
      <c r="K5" s="88"/>
      <c r="L5" s="89"/>
      <c r="M5" s="90"/>
      <c r="N5" s="76"/>
    </row>
    <row r="6" ht="26.25" customHeight="1" spans="1:14">
      <c r="A6" s="18"/>
      <c r="B6" s="76"/>
      <c r="C6" s="77"/>
      <c r="D6" s="76"/>
      <c r="E6" s="76"/>
      <c r="F6" s="76"/>
      <c r="G6" s="76"/>
      <c r="H6" s="77"/>
      <c r="I6" s="76" t="s">
        <v>58</v>
      </c>
      <c r="J6" s="76" t="s">
        <v>65</v>
      </c>
      <c r="K6" s="76" t="s">
        <v>229</v>
      </c>
      <c r="L6" s="91"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152</v>
      </c>
      <c r="B10" s="83"/>
      <c r="C10" s="84"/>
      <c r="D10" s="23"/>
      <c r="E10" s="23"/>
      <c r="F10" s="23"/>
      <c r="G10" s="23"/>
      <c r="H10" s="23"/>
      <c r="I10" s="23"/>
      <c r="J10" s="23"/>
      <c r="K10" s="23"/>
      <c r="L10" s="23"/>
      <c r="M10" s="23"/>
      <c r="N10" s="23"/>
    </row>
    <row r="11" customHeight="1" spans="1:1">
      <c r="A11" t="s">
        <v>896</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14" width="15.7142857142857" customWidth="1"/>
  </cols>
  <sheetData>
    <row r="1" ht="15" customHeight="1" spans="1:14">
      <c r="A1" s="29"/>
      <c r="B1" s="29"/>
      <c r="C1" s="29"/>
      <c r="D1" s="56"/>
      <c r="L1" s="37"/>
      <c r="M1" s="37"/>
      <c r="N1" s="37" t="s">
        <v>897</v>
      </c>
    </row>
    <row r="2" ht="27.75" customHeight="1" spans="1:14">
      <c r="A2" s="57" t="str">
        <f>"2025"&amp;"年市对下转移支付预算表"</f>
        <v>2025年市对下转移支付预算表</v>
      </c>
      <c r="B2" s="6"/>
      <c r="C2" s="6"/>
      <c r="D2" s="6"/>
      <c r="E2" s="6"/>
      <c r="F2" s="6"/>
      <c r="G2" s="6"/>
      <c r="H2" s="6"/>
      <c r="I2" s="6"/>
      <c r="J2" s="6"/>
      <c r="K2" s="6"/>
      <c r="L2" s="50"/>
      <c r="M2" s="50"/>
      <c r="N2" s="6"/>
    </row>
    <row r="3" ht="18.75" customHeight="1" spans="1:14">
      <c r="A3" s="58" t="str">
        <f>"单位名称："&amp;"临沧市教育体育局"</f>
        <v>单位名称：临沧市教育体育局</v>
      </c>
      <c r="B3" s="59"/>
      <c r="C3" s="59"/>
      <c r="D3" s="60"/>
      <c r="E3" s="61"/>
      <c r="F3" s="61"/>
      <c r="G3" s="61"/>
      <c r="H3" s="61"/>
      <c r="I3" s="61"/>
      <c r="L3" s="64"/>
      <c r="M3" s="64"/>
      <c r="N3" s="37" t="s">
        <v>201</v>
      </c>
    </row>
    <row r="4" ht="18.75" customHeight="1" spans="1:14">
      <c r="A4" s="30" t="s">
        <v>898</v>
      </c>
      <c r="B4" s="12" t="s">
        <v>221</v>
      </c>
      <c r="C4" s="13"/>
      <c r="D4" s="13"/>
      <c r="E4" s="12" t="s">
        <v>899</v>
      </c>
      <c r="F4" s="13"/>
      <c r="G4" s="13"/>
      <c r="H4" s="13"/>
      <c r="I4" s="13"/>
      <c r="J4" s="13"/>
      <c r="K4" s="13"/>
      <c r="L4" s="65"/>
      <c r="M4" s="65"/>
      <c r="N4" s="14"/>
    </row>
    <row r="5" ht="18.75" customHeight="1" spans="1:14">
      <c r="A5" s="32"/>
      <c r="B5" s="31" t="s">
        <v>56</v>
      </c>
      <c r="C5" s="11" t="s">
        <v>59</v>
      </c>
      <c r="D5" s="62" t="s">
        <v>900</v>
      </c>
      <c r="E5" s="63" t="s">
        <v>901</v>
      </c>
      <c r="F5" s="63" t="s">
        <v>902</v>
      </c>
      <c r="G5" s="63" t="s">
        <v>903</v>
      </c>
      <c r="H5" s="63" t="s">
        <v>904</v>
      </c>
      <c r="I5" s="63" t="s">
        <v>905</v>
      </c>
      <c r="J5" s="63" t="s">
        <v>906</v>
      </c>
      <c r="K5" s="63" t="s">
        <v>907</v>
      </c>
      <c r="L5" s="52" t="s">
        <v>908</v>
      </c>
      <c r="M5" s="52" t="s">
        <v>909</v>
      </c>
      <c r="N5" s="52" t="s">
        <v>910</v>
      </c>
    </row>
    <row r="6" ht="18.75" customHeight="1" spans="1:14">
      <c r="A6" s="63">
        <v>1</v>
      </c>
      <c r="B6" s="63">
        <v>2</v>
      </c>
      <c r="C6" s="63">
        <v>3</v>
      </c>
      <c r="D6" s="12">
        <v>4</v>
      </c>
      <c r="E6" s="63">
        <v>5</v>
      </c>
      <c r="F6" s="63">
        <v>6</v>
      </c>
      <c r="G6" s="63">
        <v>7</v>
      </c>
      <c r="H6" s="12">
        <v>8</v>
      </c>
      <c r="I6" s="63">
        <v>9</v>
      </c>
      <c r="J6" s="63">
        <v>10</v>
      </c>
      <c r="K6" s="63">
        <v>11</v>
      </c>
      <c r="L6" s="52">
        <v>12</v>
      </c>
      <c r="M6" s="52">
        <v>13</v>
      </c>
      <c r="N6" s="52">
        <v>14</v>
      </c>
    </row>
    <row r="7" ht="18.75" customHeight="1" spans="1:14">
      <c r="A7" s="33"/>
      <c r="B7" s="23"/>
      <c r="C7" s="23"/>
      <c r="D7" s="23"/>
      <c r="E7" s="23"/>
      <c r="F7" s="23"/>
      <c r="G7" s="23"/>
      <c r="H7" s="23"/>
      <c r="I7" s="23"/>
      <c r="J7" s="23"/>
      <c r="K7" s="23"/>
      <c r="L7" s="23"/>
      <c r="M7" s="23"/>
      <c r="N7" s="23"/>
    </row>
    <row r="8" ht="18.75" customHeight="1" spans="1:14">
      <c r="A8" s="33"/>
      <c r="B8" s="23"/>
      <c r="C8" s="23"/>
      <c r="D8" s="23"/>
      <c r="E8" s="23"/>
      <c r="F8" s="23"/>
      <c r="G8" s="23"/>
      <c r="H8" s="23"/>
      <c r="I8" s="23"/>
      <c r="J8" s="23"/>
      <c r="K8" s="23"/>
      <c r="L8" s="23"/>
      <c r="M8" s="23"/>
      <c r="N8" s="23"/>
    </row>
    <row r="9" customHeight="1" spans="1:1">
      <c r="A9" t="s">
        <v>896</v>
      </c>
    </row>
  </sheetData>
  <mergeCells count="5">
    <mergeCell ref="A2:N2"/>
    <mergeCell ref="A3:I3"/>
    <mergeCell ref="B4:D4"/>
    <mergeCell ref="E4:N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7" t="s">
        <v>911</v>
      </c>
    </row>
    <row r="2" ht="36" customHeight="1" spans="1:10">
      <c r="A2" s="5" t="str">
        <f>"2025"&amp;"年市对下转移支付绩效目标表"</f>
        <v>2025年市对下转移支付绩效目标表</v>
      </c>
      <c r="B2" s="6"/>
      <c r="C2" s="6"/>
      <c r="D2" s="6"/>
      <c r="E2" s="6"/>
      <c r="F2" s="50"/>
      <c r="G2" s="6"/>
      <c r="H2" s="50"/>
      <c r="I2" s="50"/>
      <c r="J2" s="6"/>
    </row>
    <row r="3" ht="18.75" customHeight="1" spans="1:8">
      <c r="A3" s="7" t="str">
        <f>"单位名称："&amp;"临沧市教育体育局"</f>
        <v>单位名称：临沧市教育体育局</v>
      </c>
      <c r="B3" s="3"/>
      <c r="C3" s="3"/>
      <c r="D3" s="3"/>
      <c r="E3" s="3"/>
      <c r="F3" s="51"/>
      <c r="G3" s="3"/>
      <c r="H3" s="51"/>
    </row>
    <row r="4" ht="18.75" customHeight="1" spans="1:10">
      <c r="A4" s="45" t="s">
        <v>424</v>
      </c>
      <c r="B4" s="45" t="s">
        <v>425</v>
      </c>
      <c r="C4" s="45" t="s">
        <v>426</v>
      </c>
      <c r="D4" s="45" t="s">
        <v>427</v>
      </c>
      <c r="E4" s="45" t="s">
        <v>428</v>
      </c>
      <c r="F4" s="52" t="s">
        <v>429</v>
      </c>
      <c r="G4" s="45" t="s">
        <v>430</v>
      </c>
      <c r="H4" s="52" t="s">
        <v>431</v>
      </c>
      <c r="I4" s="52" t="s">
        <v>432</v>
      </c>
      <c r="J4" s="45" t="s">
        <v>433</v>
      </c>
    </row>
    <row r="5" ht="18.75" customHeight="1" spans="1:10">
      <c r="A5" s="45">
        <v>1</v>
      </c>
      <c r="B5" s="45">
        <v>2</v>
      </c>
      <c r="C5" s="45">
        <v>3</v>
      </c>
      <c r="D5" s="45">
        <v>4</v>
      </c>
      <c r="E5" s="45">
        <v>5</v>
      </c>
      <c r="F5" s="52">
        <v>6</v>
      </c>
      <c r="G5" s="45">
        <v>7</v>
      </c>
      <c r="H5" s="52">
        <v>8</v>
      </c>
      <c r="I5" s="52">
        <v>9</v>
      </c>
      <c r="J5" s="45">
        <v>10</v>
      </c>
    </row>
    <row r="6" ht="18.75" customHeight="1" spans="1:10">
      <c r="A6" s="21"/>
      <c r="B6" s="46"/>
      <c r="C6" s="46"/>
      <c r="D6" s="46"/>
      <c r="E6" s="53"/>
      <c r="F6" s="54"/>
      <c r="G6" s="53"/>
      <c r="H6" s="54"/>
      <c r="I6" s="54"/>
      <c r="J6" s="53"/>
    </row>
    <row r="7" ht="18.75" customHeight="1" spans="1:10">
      <c r="A7" s="21"/>
      <c r="B7" s="21"/>
      <c r="C7" s="21"/>
      <c r="D7" s="21"/>
      <c r="E7" s="21"/>
      <c r="F7" s="55"/>
      <c r="G7" s="21"/>
      <c r="H7" s="21"/>
      <c r="I7" s="21"/>
      <c r="J7" s="21"/>
    </row>
    <row r="8" customHeight="1" spans="1:1">
      <c r="A8" t="s">
        <v>896</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8" t="s">
        <v>912</v>
      </c>
    </row>
    <row r="2" ht="34.5" customHeight="1" spans="1:8">
      <c r="A2" s="39" t="str">
        <f>"2025"&amp;"年新增资产配置表"</f>
        <v>2025年新增资产配置表</v>
      </c>
      <c r="B2" s="6"/>
      <c r="C2" s="6"/>
      <c r="D2" s="6"/>
      <c r="E2" s="6"/>
      <c r="F2" s="6"/>
      <c r="G2" s="6"/>
      <c r="H2" s="6"/>
    </row>
    <row r="3" ht="18.75" customHeight="1" spans="1:8">
      <c r="A3" s="40" t="str">
        <f>"单位名称："&amp;"临沧市教育体育局"</f>
        <v>单位名称：临沧市教育体育局</v>
      </c>
      <c r="B3" s="8"/>
      <c r="C3" s="3"/>
      <c r="H3" s="41" t="s">
        <v>201</v>
      </c>
    </row>
    <row r="4" ht="18.75" customHeight="1" spans="1:8">
      <c r="A4" s="11" t="s">
        <v>214</v>
      </c>
      <c r="B4" s="11" t="s">
        <v>913</v>
      </c>
      <c r="C4" s="11" t="s">
        <v>914</v>
      </c>
      <c r="D4" s="11" t="s">
        <v>915</v>
      </c>
      <c r="E4" s="11" t="s">
        <v>916</v>
      </c>
      <c r="F4" s="42" t="s">
        <v>917</v>
      </c>
      <c r="G4" s="43"/>
      <c r="H4" s="44"/>
    </row>
    <row r="5" ht="18.75" customHeight="1" spans="1:8">
      <c r="A5" s="18"/>
      <c r="B5" s="18"/>
      <c r="C5" s="18"/>
      <c r="D5" s="18"/>
      <c r="E5" s="18"/>
      <c r="F5" s="45" t="s">
        <v>876</v>
      </c>
      <c r="G5" s="45" t="s">
        <v>918</v>
      </c>
      <c r="H5" s="45" t="s">
        <v>919</v>
      </c>
    </row>
    <row r="6" ht="18.75" customHeight="1" spans="1:8">
      <c r="A6" s="45">
        <v>1</v>
      </c>
      <c r="B6" s="45">
        <v>2</v>
      </c>
      <c r="C6" s="45">
        <v>3</v>
      </c>
      <c r="D6" s="45">
        <v>4</v>
      </c>
      <c r="E6" s="45">
        <v>5</v>
      </c>
      <c r="F6" s="45">
        <v>6</v>
      </c>
      <c r="G6" s="45">
        <v>7</v>
      </c>
      <c r="H6" s="45">
        <v>8</v>
      </c>
    </row>
    <row r="7" ht="18.75" customHeight="1" spans="1:8">
      <c r="A7" s="46"/>
      <c r="B7" s="46"/>
      <c r="C7" s="33"/>
      <c r="D7" s="33"/>
      <c r="E7" s="33"/>
      <c r="F7" s="47"/>
      <c r="G7" s="23"/>
      <c r="H7" s="23"/>
    </row>
    <row r="8" ht="18.75" customHeight="1" spans="1:8">
      <c r="A8" s="25" t="s">
        <v>56</v>
      </c>
      <c r="B8" s="48"/>
      <c r="C8" s="48"/>
      <c r="D8" s="48"/>
      <c r="E8" s="49"/>
      <c r="F8" s="47"/>
      <c r="G8" s="23"/>
      <c r="H8" s="23"/>
    </row>
    <row r="9" customHeight="1" spans="1:1">
      <c r="A9" t="s">
        <v>896</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D28" sqref="D28"/>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7" t="s">
        <v>920</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"单位名称："&amp;"临沧市教育体育局"</f>
        <v>单位名称：临沧市教育体育局</v>
      </c>
      <c r="B3" s="8"/>
      <c r="C3" s="8"/>
      <c r="D3" s="8"/>
      <c r="E3" s="8"/>
      <c r="F3" s="8"/>
      <c r="G3" s="8"/>
      <c r="H3" s="9"/>
      <c r="I3" s="9"/>
      <c r="J3" s="9"/>
      <c r="K3" s="4" t="s">
        <v>201</v>
      </c>
    </row>
    <row r="4" ht="18.75" customHeight="1" spans="1:11">
      <c r="A4" s="10" t="s">
        <v>311</v>
      </c>
      <c r="B4" s="10" t="s">
        <v>216</v>
      </c>
      <c r="C4" s="10" t="s">
        <v>312</v>
      </c>
      <c r="D4" s="11" t="s">
        <v>217</v>
      </c>
      <c r="E4" s="11" t="s">
        <v>218</v>
      </c>
      <c r="F4" s="11" t="s">
        <v>313</v>
      </c>
      <c r="G4" s="11" t="s">
        <v>314</v>
      </c>
      <c r="H4" s="30" t="s">
        <v>56</v>
      </c>
      <c r="I4" s="12" t="s">
        <v>921</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152</v>
      </c>
      <c r="B10" s="35"/>
      <c r="C10" s="35"/>
      <c r="D10" s="35"/>
      <c r="E10" s="35"/>
      <c r="F10" s="35"/>
      <c r="G10" s="36"/>
      <c r="H10" s="23"/>
      <c r="I10" s="23"/>
      <c r="J10" s="23"/>
      <c r="K10" s="23"/>
    </row>
    <row r="11" customHeight="1" spans="1:1">
      <c r="A11" t="s">
        <v>896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3"/>
  <sheetViews>
    <sheetView showZeros="0" workbookViewId="0">
      <selection activeCell="J12" sqref="J12"/>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922</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"单位名称："&amp;"临沧市教育体育局"</f>
        <v>单位名称：临沧市教育体育局</v>
      </c>
      <c r="B3" s="8"/>
      <c r="C3" s="8"/>
      <c r="D3" s="8"/>
      <c r="E3" s="9"/>
      <c r="F3" s="9"/>
      <c r="G3" s="4" t="s">
        <v>201</v>
      </c>
    </row>
    <row r="4" ht="18.75" customHeight="1" spans="1:7">
      <c r="A4" s="10" t="s">
        <v>312</v>
      </c>
      <c r="B4" s="10" t="s">
        <v>311</v>
      </c>
      <c r="C4" s="10" t="s">
        <v>216</v>
      </c>
      <c r="D4" s="11" t="s">
        <v>923</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62650000</v>
      </c>
      <c r="F8" s="23"/>
      <c r="G8" s="23"/>
    </row>
    <row r="9" ht="18.75" customHeight="1" spans="1:7">
      <c r="A9" s="21"/>
      <c r="B9" s="21" t="s">
        <v>924</v>
      </c>
      <c r="C9" s="21" t="s">
        <v>357</v>
      </c>
      <c r="D9" s="21" t="s">
        <v>925</v>
      </c>
      <c r="E9" s="23">
        <v>1000000</v>
      </c>
      <c r="F9" s="23"/>
      <c r="G9" s="23"/>
    </row>
    <row r="10" ht="18.75" customHeight="1" spans="1:7">
      <c r="A10" s="24"/>
      <c r="B10" s="21" t="s">
        <v>924</v>
      </c>
      <c r="C10" s="21" t="s">
        <v>386</v>
      </c>
      <c r="D10" s="21" t="s">
        <v>925</v>
      </c>
      <c r="E10" s="23">
        <v>1000000</v>
      </c>
      <c r="F10" s="23"/>
      <c r="G10" s="23"/>
    </row>
    <row r="11" ht="18.75" customHeight="1" spans="1:7">
      <c r="A11" s="24"/>
      <c r="B11" s="21" t="s">
        <v>924</v>
      </c>
      <c r="C11" s="21" t="s">
        <v>326</v>
      </c>
      <c r="D11" s="21" t="s">
        <v>925</v>
      </c>
      <c r="E11" s="23">
        <v>1000000</v>
      </c>
      <c r="F11" s="23"/>
      <c r="G11" s="23"/>
    </row>
    <row r="12" ht="18.75" customHeight="1" spans="1:7">
      <c r="A12" s="24"/>
      <c r="B12" s="21" t="s">
        <v>924</v>
      </c>
      <c r="C12" s="21" t="s">
        <v>376</v>
      </c>
      <c r="D12" s="21" t="s">
        <v>925</v>
      </c>
      <c r="E12" s="23">
        <v>350000</v>
      </c>
      <c r="F12" s="23"/>
      <c r="G12" s="23"/>
    </row>
    <row r="13" ht="18.75" customHeight="1" spans="1:7">
      <c r="A13" s="24"/>
      <c r="B13" s="21" t="s">
        <v>926</v>
      </c>
      <c r="C13" s="21" t="s">
        <v>395</v>
      </c>
      <c r="D13" s="21" t="s">
        <v>925</v>
      </c>
      <c r="E13" s="23">
        <v>1300000</v>
      </c>
      <c r="F13" s="23"/>
      <c r="G13" s="23"/>
    </row>
    <row r="14" ht="18.75" customHeight="1" spans="1:7">
      <c r="A14" s="24"/>
      <c r="B14" s="21" t="s">
        <v>926</v>
      </c>
      <c r="C14" s="21" t="s">
        <v>388</v>
      </c>
      <c r="D14" s="21" t="s">
        <v>925</v>
      </c>
      <c r="E14" s="23">
        <v>600000</v>
      </c>
      <c r="F14" s="23"/>
      <c r="G14" s="23"/>
    </row>
    <row r="15" ht="18.75" customHeight="1" spans="1:7">
      <c r="A15" s="24"/>
      <c r="B15" s="21" t="s">
        <v>926</v>
      </c>
      <c r="C15" s="21" t="s">
        <v>393</v>
      </c>
      <c r="D15" s="21" t="s">
        <v>925</v>
      </c>
      <c r="E15" s="23">
        <v>100000</v>
      </c>
      <c r="F15" s="23"/>
      <c r="G15" s="23"/>
    </row>
    <row r="16" ht="18.75" customHeight="1" spans="1:7">
      <c r="A16" s="24"/>
      <c r="B16" s="21" t="s">
        <v>926</v>
      </c>
      <c r="C16" s="21" t="s">
        <v>411</v>
      </c>
      <c r="D16" s="21" t="s">
        <v>925</v>
      </c>
      <c r="E16" s="23">
        <v>1000000</v>
      </c>
      <c r="F16" s="23"/>
      <c r="G16" s="23"/>
    </row>
    <row r="17" ht="18.75" customHeight="1" spans="1:7">
      <c r="A17" s="24"/>
      <c r="B17" s="21" t="s">
        <v>926</v>
      </c>
      <c r="C17" s="21" t="s">
        <v>409</v>
      </c>
      <c r="D17" s="21" t="s">
        <v>925</v>
      </c>
      <c r="E17" s="23">
        <v>700000</v>
      </c>
      <c r="F17" s="23"/>
      <c r="G17" s="23"/>
    </row>
    <row r="18" ht="18.75" customHeight="1" spans="1:7">
      <c r="A18" s="24"/>
      <c r="B18" s="21" t="s">
        <v>927</v>
      </c>
      <c r="C18" s="21" t="s">
        <v>407</v>
      </c>
      <c r="D18" s="21" t="s">
        <v>925</v>
      </c>
      <c r="E18" s="23">
        <v>200000</v>
      </c>
      <c r="F18" s="23"/>
      <c r="G18" s="23"/>
    </row>
    <row r="19" ht="18.75" customHeight="1" spans="1:7">
      <c r="A19" s="24"/>
      <c r="B19" s="21" t="s">
        <v>927</v>
      </c>
      <c r="C19" s="21" t="s">
        <v>365</v>
      </c>
      <c r="D19" s="21" t="s">
        <v>925</v>
      </c>
      <c r="E19" s="23">
        <v>200000</v>
      </c>
      <c r="F19" s="23"/>
      <c r="G19" s="23"/>
    </row>
    <row r="20" ht="18.75" customHeight="1" spans="1:7">
      <c r="A20" s="24"/>
      <c r="B20" s="21" t="s">
        <v>927</v>
      </c>
      <c r="C20" s="21" t="s">
        <v>421</v>
      </c>
      <c r="D20" s="21" t="s">
        <v>925</v>
      </c>
      <c r="E20" s="23">
        <v>200000</v>
      </c>
      <c r="F20" s="23"/>
      <c r="G20" s="23"/>
    </row>
    <row r="21" ht="18.75" customHeight="1" spans="1:7">
      <c r="A21" s="24"/>
      <c r="B21" s="21" t="s">
        <v>927</v>
      </c>
      <c r="C21" s="21" t="s">
        <v>413</v>
      </c>
      <c r="D21" s="21" t="s">
        <v>925</v>
      </c>
      <c r="E21" s="23">
        <v>200000</v>
      </c>
      <c r="F21" s="23"/>
      <c r="G21" s="23"/>
    </row>
    <row r="22" ht="18.75" customHeight="1" spans="1:7">
      <c r="A22" s="24"/>
      <c r="B22" s="21" t="s">
        <v>927</v>
      </c>
      <c r="C22" s="21" t="s">
        <v>371</v>
      </c>
      <c r="D22" s="21" t="s">
        <v>925</v>
      </c>
      <c r="E22" s="23">
        <v>600000</v>
      </c>
      <c r="F22" s="23"/>
      <c r="G22" s="23"/>
    </row>
    <row r="23" ht="18.75" customHeight="1" spans="1:7">
      <c r="A23" s="24"/>
      <c r="B23" s="21" t="s">
        <v>927</v>
      </c>
      <c r="C23" s="21" t="s">
        <v>417</v>
      </c>
      <c r="D23" s="21" t="s">
        <v>925</v>
      </c>
      <c r="E23" s="23">
        <v>200000</v>
      </c>
      <c r="F23" s="23"/>
      <c r="G23" s="23"/>
    </row>
    <row r="24" ht="18.75" customHeight="1" spans="1:7">
      <c r="A24" s="24"/>
      <c r="B24" s="21" t="s">
        <v>927</v>
      </c>
      <c r="C24" s="21" t="s">
        <v>331</v>
      </c>
      <c r="D24" s="21" t="s">
        <v>925</v>
      </c>
      <c r="E24" s="23">
        <v>500000</v>
      </c>
      <c r="F24" s="23"/>
      <c r="G24" s="23"/>
    </row>
    <row r="25" ht="18.75" customHeight="1" spans="1:7">
      <c r="A25" s="24"/>
      <c r="B25" s="21" t="s">
        <v>927</v>
      </c>
      <c r="C25" s="21" t="s">
        <v>363</v>
      </c>
      <c r="D25" s="21" t="s">
        <v>925</v>
      </c>
      <c r="E25" s="23">
        <v>300000</v>
      </c>
      <c r="F25" s="23"/>
      <c r="G25" s="23"/>
    </row>
    <row r="26" ht="18.75" customHeight="1" spans="1:7">
      <c r="A26" s="24"/>
      <c r="B26" s="21" t="s">
        <v>927</v>
      </c>
      <c r="C26" s="21" t="s">
        <v>359</v>
      </c>
      <c r="D26" s="21" t="s">
        <v>925</v>
      </c>
      <c r="E26" s="23">
        <v>60000</v>
      </c>
      <c r="F26" s="23"/>
      <c r="G26" s="23"/>
    </row>
    <row r="27" ht="18.75" customHeight="1" spans="1:7">
      <c r="A27" s="24"/>
      <c r="B27" s="21" t="s">
        <v>927</v>
      </c>
      <c r="C27" s="21" t="s">
        <v>397</v>
      </c>
      <c r="D27" s="21" t="s">
        <v>925</v>
      </c>
      <c r="E27" s="23">
        <v>200000</v>
      </c>
      <c r="F27" s="23"/>
      <c r="G27" s="23"/>
    </row>
    <row r="28" ht="18.75" customHeight="1" spans="1:7">
      <c r="A28" s="24"/>
      <c r="B28" s="21" t="s">
        <v>927</v>
      </c>
      <c r="C28" s="21" t="s">
        <v>337</v>
      </c>
      <c r="D28" s="21" t="s">
        <v>925</v>
      </c>
      <c r="E28" s="23">
        <v>2000000</v>
      </c>
      <c r="F28" s="23"/>
      <c r="G28" s="23"/>
    </row>
    <row r="29" ht="18.75" customHeight="1" spans="1:7">
      <c r="A29" s="24"/>
      <c r="B29" s="21" t="s">
        <v>927</v>
      </c>
      <c r="C29" s="21" t="s">
        <v>419</v>
      </c>
      <c r="D29" s="21" t="s">
        <v>925</v>
      </c>
      <c r="E29" s="23">
        <v>300000</v>
      </c>
      <c r="F29" s="23"/>
      <c r="G29" s="23"/>
    </row>
    <row r="30" ht="18.75" customHeight="1" spans="1:7">
      <c r="A30" s="24"/>
      <c r="B30" s="21" t="s">
        <v>927</v>
      </c>
      <c r="C30" s="21" t="s">
        <v>415</v>
      </c>
      <c r="D30" s="21" t="s">
        <v>925</v>
      </c>
      <c r="E30" s="23">
        <v>1000000</v>
      </c>
      <c r="F30" s="23"/>
      <c r="G30" s="23"/>
    </row>
    <row r="31" ht="18.75" customHeight="1" spans="1:7">
      <c r="A31" s="24"/>
      <c r="B31" s="21" t="s">
        <v>927</v>
      </c>
      <c r="C31" s="21" t="s">
        <v>339</v>
      </c>
      <c r="D31" s="21" t="s">
        <v>925</v>
      </c>
      <c r="E31" s="23">
        <v>1000000</v>
      </c>
      <c r="F31" s="23"/>
      <c r="G31" s="23"/>
    </row>
    <row r="32" ht="18.75" customHeight="1" spans="1:7">
      <c r="A32" s="24"/>
      <c r="B32" s="21" t="s">
        <v>927</v>
      </c>
      <c r="C32" s="21" t="s">
        <v>317</v>
      </c>
      <c r="D32" s="21" t="s">
        <v>925</v>
      </c>
      <c r="E32" s="23">
        <v>20000000</v>
      </c>
      <c r="F32" s="23"/>
      <c r="G32" s="23"/>
    </row>
    <row r="33" ht="18.75" customHeight="1" spans="1:7">
      <c r="A33" s="24"/>
      <c r="B33" s="21" t="s">
        <v>927</v>
      </c>
      <c r="C33" s="21" t="s">
        <v>380</v>
      </c>
      <c r="D33" s="21" t="s">
        <v>925</v>
      </c>
      <c r="E33" s="23">
        <v>4500000</v>
      </c>
      <c r="F33" s="23"/>
      <c r="G33" s="23"/>
    </row>
    <row r="34" ht="18.75" customHeight="1" spans="1:7">
      <c r="A34" s="24"/>
      <c r="B34" s="21" t="s">
        <v>927</v>
      </c>
      <c r="C34" s="21" t="s">
        <v>384</v>
      </c>
      <c r="D34" s="21" t="s">
        <v>925</v>
      </c>
      <c r="E34" s="23">
        <v>2200000</v>
      </c>
      <c r="F34" s="23"/>
      <c r="G34" s="23"/>
    </row>
    <row r="35" ht="18.75" customHeight="1" spans="1:7">
      <c r="A35" s="24"/>
      <c r="B35" s="21" t="s">
        <v>927</v>
      </c>
      <c r="C35" s="21" t="s">
        <v>361</v>
      </c>
      <c r="D35" s="21" t="s">
        <v>925</v>
      </c>
      <c r="E35" s="23">
        <v>200000</v>
      </c>
      <c r="F35" s="23"/>
      <c r="G35" s="23"/>
    </row>
    <row r="36" ht="18.75" customHeight="1" spans="1:7">
      <c r="A36" s="24"/>
      <c r="B36" s="21" t="s">
        <v>927</v>
      </c>
      <c r="C36" s="21" t="s">
        <v>391</v>
      </c>
      <c r="D36" s="21" t="s">
        <v>925</v>
      </c>
      <c r="E36" s="23">
        <v>1000000</v>
      </c>
      <c r="F36" s="23"/>
      <c r="G36" s="23"/>
    </row>
    <row r="37" ht="18.75" customHeight="1" spans="1:7">
      <c r="A37" s="24"/>
      <c r="B37" s="21" t="s">
        <v>927</v>
      </c>
      <c r="C37" s="21" t="s">
        <v>367</v>
      </c>
      <c r="D37" s="21" t="s">
        <v>925</v>
      </c>
      <c r="E37" s="23">
        <v>10000000</v>
      </c>
      <c r="F37" s="23"/>
      <c r="G37" s="23"/>
    </row>
    <row r="38" ht="18.75" customHeight="1" spans="1:7">
      <c r="A38" s="24"/>
      <c r="B38" s="21" t="s">
        <v>927</v>
      </c>
      <c r="C38" s="21" t="s">
        <v>399</v>
      </c>
      <c r="D38" s="21" t="s">
        <v>925</v>
      </c>
      <c r="E38" s="23">
        <v>200000</v>
      </c>
      <c r="F38" s="23"/>
      <c r="G38" s="23"/>
    </row>
    <row r="39" ht="18.75" customHeight="1" spans="1:7">
      <c r="A39" s="24"/>
      <c r="B39" s="21" t="s">
        <v>927</v>
      </c>
      <c r="C39" s="21" t="s">
        <v>355</v>
      </c>
      <c r="D39" s="21" t="s">
        <v>925</v>
      </c>
      <c r="E39" s="23">
        <v>200000</v>
      </c>
      <c r="F39" s="23"/>
      <c r="G39" s="23"/>
    </row>
    <row r="40" ht="18.75" customHeight="1" spans="1:7">
      <c r="A40" s="24"/>
      <c r="B40" s="21" t="s">
        <v>927</v>
      </c>
      <c r="C40" s="21" t="s">
        <v>322</v>
      </c>
      <c r="D40" s="21" t="s">
        <v>925</v>
      </c>
      <c r="E40" s="23">
        <v>9600000</v>
      </c>
      <c r="F40" s="23"/>
      <c r="G40" s="23"/>
    </row>
    <row r="41" ht="18.75" customHeight="1" spans="1:7">
      <c r="A41" s="24"/>
      <c r="B41" s="21" t="s">
        <v>927</v>
      </c>
      <c r="C41" s="21" t="s">
        <v>374</v>
      </c>
      <c r="D41" s="21" t="s">
        <v>925</v>
      </c>
      <c r="E41" s="23">
        <v>240000</v>
      </c>
      <c r="F41" s="23"/>
      <c r="G41" s="23"/>
    </row>
    <row r="42" ht="18.75" customHeight="1" spans="1:7">
      <c r="A42" s="24"/>
      <c r="B42" s="21" t="s">
        <v>927</v>
      </c>
      <c r="C42" s="21" t="s">
        <v>378</v>
      </c>
      <c r="D42" s="21" t="s">
        <v>925</v>
      </c>
      <c r="E42" s="23">
        <v>500000</v>
      </c>
      <c r="F42" s="23"/>
      <c r="G42" s="23"/>
    </row>
    <row r="43" ht="18.75" customHeight="1" spans="1:7">
      <c r="A43" s="25" t="s">
        <v>56</v>
      </c>
      <c r="B43" s="26" t="s">
        <v>928</v>
      </c>
      <c r="C43" s="26"/>
      <c r="D43" s="27"/>
      <c r="E43" s="23">
        <v>62650000</v>
      </c>
      <c r="F43" s="23"/>
      <c r="G43" s="23"/>
    </row>
  </sheetData>
  <mergeCells count="11">
    <mergeCell ref="A2:G2"/>
    <mergeCell ref="A3:D3"/>
    <mergeCell ref="E4:G4"/>
    <mergeCell ref="A43:D43"/>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7"/>
      <c r="O1" s="66"/>
      <c r="P1" s="66"/>
      <c r="Q1" s="66"/>
      <c r="R1" s="66"/>
      <c r="S1" s="37" t="s">
        <v>53</v>
      </c>
    </row>
    <row r="2" ht="57.75" customHeight="1" spans="1:19">
      <c r="A2" s="127" t="str">
        <f>"2025"&amp;"年部门收入预算表"</f>
        <v>2025年部门收入预算表</v>
      </c>
      <c r="B2" s="182"/>
      <c r="C2" s="182"/>
      <c r="D2" s="182"/>
      <c r="E2" s="182"/>
      <c r="F2" s="182"/>
      <c r="G2" s="182"/>
      <c r="H2" s="182"/>
      <c r="I2" s="182"/>
      <c r="J2" s="182"/>
      <c r="K2" s="182"/>
      <c r="L2" s="182"/>
      <c r="M2" s="182"/>
      <c r="N2" s="182"/>
      <c r="O2" s="198"/>
      <c r="P2" s="198"/>
      <c r="Q2" s="198"/>
      <c r="R2" s="198"/>
      <c r="S2" s="198"/>
    </row>
    <row r="3" ht="18.75" customHeight="1" spans="1:19">
      <c r="A3" s="40" t="str">
        <f>"单位名称："&amp;"临沧市教育体育局"</f>
        <v>单位名称：临沧市教育体育局</v>
      </c>
      <c r="B3" s="92"/>
      <c r="C3" s="92"/>
      <c r="D3" s="92"/>
      <c r="E3" s="92"/>
      <c r="F3" s="92"/>
      <c r="G3" s="92"/>
      <c r="H3" s="92"/>
      <c r="I3" s="92"/>
      <c r="J3" s="70"/>
      <c r="K3" s="92"/>
      <c r="L3" s="92"/>
      <c r="M3" s="92"/>
      <c r="N3" s="92"/>
      <c r="O3" s="70"/>
      <c r="P3" s="70"/>
      <c r="Q3" s="70"/>
      <c r="R3" s="70"/>
      <c r="S3" s="37" t="s">
        <v>1</v>
      </c>
    </row>
    <row r="4" ht="18.75" customHeight="1" spans="1:19">
      <c r="A4" s="183" t="s">
        <v>54</v>
      </c>
      <c r="B4" s="184" t="s">
        <v>55</v>
      </c>
      <c r="C4" s="184" t="s">
        <v>56</v>
      </c>
      <c r="D4" s="185" t="s">
        <v>57</v>
      </c>
      <c r="E4" s="186"/>
      <c r="F4" s="186"/>
      <c r="G4" s="186"/>
      <c r="H4" s="186"/>
      <c r="I4" s="186"/>
      <c r="J4" s="199"/>
      <c r="K4" s="186"/>
      <c r="L4" s="186"/>
      <c r="M4" s="186"/>
      <c r="N4" s="200"/>
      <c r="O4" s="185" t="s">
        <v>46</v>
      </c>
      <c r="P4" s="185"/>
      <c r="Q4" s="185"/>
      <c r="R4" s="185"/>
      <c r="S4" s="203"/>
    </row>
    <row r="5" ht="18.75" customHeight="1" spans="1:19">
      <c r="A5" s="187"/>
      <c r="B5" s="188"/>
      <c r="C5" s="188"/>
      <c r="D5" s="189" t="s">
        <v>58</v>
      </c>
      <c r="E5" s="189" t="s">
        <v>59</v>
      </c>
      <c r="F5" s="189" t="s">
        <v>60</v>
      </c>
      <c r="G5" s="189" t="s">
        <v>61</v>
      </c>
      <c r="H5" s="189" t="s">
        <v>62</v>
      </c>
      <c r="I5" s="201" t="s">
        <v>63</v>
      </c>
      <c r="J5" s="201"/>
      <c r="K5" s="201"/>
      <c r="L5" s="201"/>
      <c r="M5" s="201"/>
      <c r="N5" s="192"/>
      <c r="O5" s="189" t="s">
        <v>58</v>
      </c>
      <c r="P5" s="189" t="s">
        <v>59</v>
      </c>
      <c r="Q5" s="189" t="s">
        <v>60</v>
      </c>
      <c r="R5" s="189" t="s">
        <v>61</v>
      </c>
      <c r="S5" s="189" t="s">
        <v>64</v>
      </c>
    </row>
    <row r="6" ht="18.75" customHeight="1" spans="1:19">
      <c r="A6" s="190"/>
      <c r="B6" s="191"/>
      <c r="C6" s="191"/>
      <c r="D6" s="192"/>
      <c r="E6" s="192"/>
      <c r="F6" s="192"/>
      <c r="G6" s="192"/>
      <c r="H6" s="192"/>
      <c r="I6" s="191" t="s">
        <v>58</v>
      </c>
      <c r="J6" s="191" t="s">
        <v>65</v>
      </c>
      <c r="K6" s="191" t="s">
        <v>66</v>
      </c>
      <c r="L6" s="191" t="s">
        <v>67</v>
      </c>
      <c r="M6" s="191" t="s">
        <v>68</v>
      </c>
      <c r="N6" s="191" t="s">
        <v>69</v>
      </c>
      <c r="O6" s="202"/>
      <c r="P6" s="202"/>
      <c r="Q6" s="202"/>
      <c r="R6" s="202"/>
      <c r="S6" s="192"/>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3" t="s">
        <v>70</v>
      </c>
      <c r="B8" s="194" t="s">
        <v>71</v>
      </c>
      <c r="C8" s="23">
        <v>127800007.93</v>
      </c>
      <c r="D8" s="23">
        <v>123324797.95</v>
      </c>
      <c r="E8" s="23">
        <v>81084797.95</v>
      </c>
      <c r="F8" s="23">
        <v>38740000</v>
      </c>
      <c r="G8" s="23"/>
      <c r="H8" s="23"/>
      <c r="I8" s="23">
        <v>3500000</v>
      </c>
      <c r="J8" s="23"/>
      <c r="K8" s="23"/>
      <c r="L8" s="23"/>
      <c r="M8" s="23"/>
      <c r="N8" s="23">
        <v>3500000</v>
      </c>
      <c r="O8" s="23">
        <v>4475209.98</v>
      </c>
      <c r="P8" s="23"/>
      <c r="Q8" s="23"/>
      <c r="R8" s="23"/>
      <c r="S8" s="23">
        <v>4475209.98</v>
      </c>
    </row>
    <row r="9" ht="18.75" customHeight="1" spans="1:19">
      <c r="A9" s="195" t="s">
        <v>56</v>
      </c>
      <c r="B9" s="196"/>
      <c r="C9" s="23">
        <v>127800007.93</v>
      </c>
      <c r="D9" s="23">
        <v>123324797.95</v>
      </c>
      <c r="E9" s="23">
        <v>81084797.95</v>
      </c>
      <c r="F9" s="23">
        <v>38740000</v>
      </c>
      <c r="G9" s="23"/>
      <c r="H9" s="23"/>
      <c r="I9" s="23">
        <v>3500000</v>
      </c>
      <c r="J9" s="23"/>
      <c r="K9" s="23"/>
      <c r="L9" s="23"/>
      <c r="M9" s="23"/>
      <c r="N9" s="23">
        <v>3500000</v>
      </c>
      <c r="O9" s="23">
        <v>4475209.98</v>
      </c>
      <c r="P9" s="23"/>
      <c r="Q9" s="23"/>
      <c r="R9" s="23"/>
      <c r="S9" s="23">
        <v>4475209.98</v>
      </c>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2"/>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1"/>
      <c r="E1" s="1"/>
      <c r="F1" s="1"/>
      <c r="G1" s="1"/>
      <c r="H1" s="171"/>
      <c r="I1" s="1"/>
      <c r="J1" s="171"/>
      <c r="K1" s="1"/>
      <c r="L1" s="1"/>
      <c r="M1" s="1"/>
      <c r="N1" s="1"/>
      <c r="O1" s="38" t="s">
        <v>72</v>
      </c>
    </row>
    <row r="2" ht="42" customHeight="1" spans="1:15">
      <c r="A2" s="5" t="str">
        <f>"2025"&amp;"年部门支出预算表"</f>
        <v>2025年部门支出预算表</v>
      </c>
      <c r="B2" s="172"/>
      <c r="C2" s="172"/>
      <c r="D2" s="172"/>
      <c r="E2" s="172"/>
      <c r="F2" s="172"/>
      <c r="G2" s="172"/>
      <c r="H2" s="172"/>
      <c r="I2" s="172"/>
      <c r="J2" s="172"/>
      <c r="K2" s="172"/>
      <c r="L2" s="172"/>
      <c r="M2" s="172"/>
      <c r="N2" s="172"/>
      <c r="O2" s="172"/>
    </row>
    <row r="3" ht="18.75" customHeight="1" spans="1:15">
      <c r="A3" s="173" t="str">
        <f>"单位名称："&amp;"临沧市教育体育局"</f>
        <v>单位名称：临沧市教育体育局</v>
      </c>
      <c r="B3" s="174"/>
      <c r="C3" s="61"/>
      <c r="D3" s="29"/>
      <c r="E3" s="61"/>
      <c r="F3" s="61"/>
      <c r="G3" s="61"/>
      <c r="H3" s="29"/>
      <c r="I3" s="61"/>
      <c r="J3" s="29"/>
      <c r="K3" s="61"/>
      <c r="L3" s="61"/>
      <c r="M3" s="181"/>
      <c r="N3" s="181"/>
      <c r="O3" s="38" t="s">
        <v>1</v>
      </c>
    </row>
    <row r="4" ht="18.75" customHeight="1" spans="1:15">
      <c r="A4" s="10" t="s">
        <v>73</v>
      </c>
      <c r="B4" s="10" t="s">
        <v>74</v>
      </c>
      <c r="C4" s="10" t="s">
        <v>56</v>
      </c>
      <c r="D4" s="12" t="s">
        <v>59</v>
      </c>
      <c r="E4" s="73" t="s">
        <v>75</v>
      </c>
      <c r="F4" s="136" t="s">
        <v>76</v>
      </c>
      <c r="G4" s="10" t="s">
        <v>60</v>
      </c>
      <c r="H4" s="10" t="s">
        <v>61</v>
      </c>
      <c r="I4" s="10" t="s">
        <v>77</v>
      </c>
      <c r="J4" s="12" t="s">
        <v>78</v>
      </c>
      <c r="K4" s="13"/>
      <c r="L4" s="13"/>
      <c r="M4" s="13"/>
      <c r="N4" s="13"/>
      <c r="O4" s="14"/>
    </row>
    <row r="5" ht="30" customHeight="1" spans="1:15">
      <c r="A5" s="18"/>
      <c r="B5" s="18"/>
      <c r="C5" s="18"/>
      <c r="D5" s="63" t="s">
        <v>58</v>
      </c>
      <c r="E5" s="91" t="s">
        <v>75</v>
      </c>
      <c r="F5" s="91" t="s">
        <v>76</v>
      </c>
      <c r="G5" s="18"/>
      <c r="H5" s="18"/>
      <c r="I5" s="18"/>
      <c r="J5" s="63" t="s">
        <v>58</v>
      </c>
      <c r="K5" s="45" t="s">
        <v>79</v>
      </c>
      <c r="L5" s="45" t="s">
        <v>80</v>
      </c>
      <c r="M5" s="45" t="s">
        <v>81</v>
      </c>
      <c r="N5" s="45" t="s">
        <v>82</v>
      </c>
      <c r="O5" s="45" t="s">
        <v>83</v>
      </c>
    </row>
    <row r="6" ht="18.75" customHeight="1" spans="1:15">
      <c r="A6" s="117">
        <v>1</v>
      </c>
      <c r="B6" s="117">
        <v>2</v>
      </c>
      <c r="C6" s="63">
        <v>3</v>
      </c>
      <c r="D6" s="63">
        <v>4</v>
      </c>
      <c r="E6" s="63">
        <v>5</v>
      </c>
      <c r="F6" s="63">
        <v>6</v>
      </c>
      <c r="G6" s="63">
        <v>7</v>
      </c>
      <c r="H6" s="63">
        <v>8</v>
      </c>
      <c r="I6" s="63">
        <v>9</v>
      </c>
      <c r="J6" s="63">
        <v>10</v>
      </c>
      <c r="K6" s="63">
        <v>11</v>
      </c>
      <c r="L6" s="63">
        <v>12</v>
      </c>
      <c r="M6" s="63">
        <v>13</v>
      </c>
      <c r="N6" s="63">
        <v>14</v>
      </c>
      <c r="O6" s="63">
        <v>15</v>
      </c>
    </row>
    <row r="7" ht="18.75" customHeight="1" spans="1:15">
      <c r="A7" s="131" t="s">
        <v>84</v>
      </c>
      <c r="B7" s="160" t="s">
        <v>85</v>
      </c>
      <c r="C7" s="23">
        <v>78661657.84</v>
      </c>
      <c r="D7" s="23">
        <v>70686447.86</v>
      </c>
      <c r="E7" s="23">
        <v>13126447.86</v>
      </c>
      <c r="F7" s="23">
        <v>57560000</v>
      </c>
      <c r="G7" s="23"/>
      <c r="H7" s="23"/>
      <c r="I7" s="23"/>
      <c r="J7" s="23">
        <v>7975209.98</v>
      </c>
      <c r="K7" s="23"/>
      <c r="L7" s="23"/>
      <c r="M7" s="23"/>
      <c r="N7" s="23"/>
      <c r="O7" s="23">
        <v>7975209.98</v>
      </c>
    </row>
    <row r="8" ht="18.75" customHeight="1" spans="1:15">
      <c r="A8" s="175" t="s">
        <v>86</v>
      </c>
      <c r="B8" s="211" t="s">
        <v>87</v>
      </c>
      <c r="C8" s="23">
        <v>53406087.84</v>
      </c>
      <c r="D8" s="23">
        <v>45430877.86</v>
      </c>
      <c r="E8" s="23">
        <v>11030877.86</v>
      </c>
      <c r="F8" s="23">
        <v>34400000</v>
      </c>
      <c r="G8" s="23"/>
      <c r="H8" s="23"/>
      <c r="I8" s="23"/>
      <c r="J8" s="23">
        <v>7975209.98</v>
      </c>
      <c r="K8" s="23"/>
      <c r="L8" s="23"/>
      <c r="M8" s="23"/>
      <c r="N8" s="23"/>
      <c r="O8" s="23">
        <v>7975209.98</v>
      </c>
    </row>
    <row r="9" ht="18.75" customHeight="1" spans="1:15">
      <c r="A9" s="177" t="s">
        <v>88</v>
      </c>
      <c r="B9" s="212" t="s">
        <v>89</v>
      </c>
      <c r="C9" s="23">
        <v>11030877.86</v>
      </c>
      <c r="D9" s="23">
        <v>11030877.86</v>
      </c>
      <c r="E9" s="23">
        <v>11030877.86</v>
      </c>
      <c r="F9" s="23"/>
      <c r="G9" s="23"/>
      <c r="H9" s="23"/>
      <c r="I9" s="23"/>
      <c r="J9" s="23"/>
      <c r="K9" s="23"/>
      <c r="L9" s="23"/>
      <c r="M9" s="23"/>
      <c r="N9" s="23"/>
      <c r="O9" s="23"/>
    </row>
    <row r="10" ht="18.75" customHeight="1" spans="1:15">
      <c r="A10" s="177" t="s">
        <v>90</v>
      </c>
      <c r="B10" s="212" t="s">
        <v>91</v>
      </c>
      <c r="C10" s="23">
        <v>7975209.98</v>
      </c>
      <c r="D10" s="23"/>
      <c r="E10" s="23"/>
      <c r="F10" s="23"/>
      <c r="G10" s="23"/>
      <c r="H10" s="23"/>
      <c r="I10" s="23"/>
      <c r="J10" s="23">
        <v>7975209.98</v>
      </c>
      <c r="K10" s="23"/>
      <c r="L10" s="23"/>
      <c r="M10" s="23"/>
      <c r="N10" s="23"/>
      <c r="O10" s="23">
        <v>7975209.98</v>
      </c>
    </row>
    <row r="11" ht="18.75" customHeight="1" spans="1:15">
      <c r="A11" s="177" t="s">
        <v>92</v>
      </c>
      <c r="B11" s="212" t="s">
        <v>93</v>
      </c>
      <c r="C11" s="23">
        <v>34400000</v>
      </c>
      <c r="D11" s="23">
        <v>34400000</v>
      </c>
      <c r="E11" s="23"/>
      <c r="F11" s="23">
        <v>34400000</v>
      </c>
      <c r="G11" s="23"/>
      <c r="H11" s="23"/>
      <c r="I11" s="23"/>
      <c r="J11" s="23"/>
      <c r="K11" s="23"/>
      <c r="L11" s="23"/>
      <c r="M11" s="23"/>
      <c r="N11" s="23"/>
      <c r="O11" s="23"/>
    </row>
    <row r="12" ht="18.75" customHeight="1" spans="1:15">
      <c r="A12" s="175" t="s">
        <v>94</v>
      </c>
      <c r="B12" s="211" t="s">
        <v>95</v>
      </c>
      <c r="C12" s="23">
        <v>11955570</v>
      </c>
      <c r="D12" s="23">
        <v>11955570</v>
      </c>
      <c r="E12" s="23">
        <v>2095570</v>
      </c>
      <c r="F12" s="23">
        <v>9860000</v>
      </c>
      <c r="G12" s="23"/>
      <c r="H12" s="23"/>
      <c r="I12" s="23"/>
      <c r="J12" s="23"/>
      <c r="K12" s="23"/>
      <c r="L12" s="23"/>
      <c r="M12" s="23"/>
      <c r="N12" s="23"/>
      <c r="O12" s="23"/>
    </row>
    <row r="13" ht="18.75" customHeight="1" spans="1:15">
      <c r="A13" s="177" t="s">
        <v>96</v>
      </c>
      <c r="B13" s="212" t="s">
        <v>97</v>
      </c>
      <c r="C13" s="23">
        <v>2095570</v>
      </c>
      <c r="D13" s="23">
        <v>2095570</v>
      </c>
      <c r="E13" s="23">
        <v>2095570</v>
      </c>
      <c r="F13" s="23"/>
      <c r="G13" s="23"/>
      <c r="H13" s="23"/>
      <c r="I13" s="23"/>
      <c r="J13" s="23"/>
      <c r="K13" s="23"/>
      <c r="L13" s="23"/>
      <c r="M13" s="23"/>
      <c r="N13" s="23"/>
      <c r="O13" s="23"/>
    </row>
    <row r="14" ht="18.75" customHeight="1" spans="1:15">
      <c r="A14" s="177" t="s">
        <v>98</v>
      </c>
      <c r="B14" s="212" t="s">
        <v>99</v>
      </c>
      <c r="C14" s="23">
        <v>2700000</v>
      </c>
      <c r="D14" s="23">
        <v>2700000</v>
      </c>
      <c r="E14" s="23"/>
      <c r="F14" s="23">
        <v>2700000</v>
      </c>
      <c r="G14" s="23"/>
      <c r="H14" s="23"/>
      <c r="I14" s="23"/>
      <c r="J14" s="23"/>
      <c r="K14" s="23"/>
      <c r="L14" s="23"/>
      <c r="M14" s="23"/>
      <c r="N14" s="23"/>
      <c r="O14" s="23"/>
    </row>
    <row r="15" ht="18.75" customHeight="1" spans="1:15">
      <c r="A15" s="177" t="s">
        <v>100</v>
      </c>
      <c r="B15" s="212" t="s">
        <v>101</v>
      </c>
      <c r="C15" s="23">
        <v>7160000</v>
      </c>
      <c r="D15" s="23">
        <v>7160000</v>
      </c>
      <c r="E15" s="23"/>
      <c r="F15" s="23">
        <v>7160000</v>
      </c>
      <c r="G15" s="23"/>
      <c r="H15" s="23"/>
      <c r="I15" s="23"/>
      <c r="J15" s="23"/>
      <c r="K15" s="23"/>
      <c r="L15" s="23"/>
      <c r="M15" s="23"/>
      <c r="N15" s="23"/>
      <c r="O15" s="23"/>
    </row>
    <row r="16" ht="18.75" customHeight="1" spans="1:15">
      <c r="A16" s="175" t="s">
        <v>102</v>
      </c>
      <c r="B16" s="211" t="s">
        <v>103</v>
      </c>
      <c r="C16" s="23">
        <v>1600000</v>
      </c>
      <c r="D16" s="23">
        <v>1600000</v>
      </c>
      <c r="E16" s="23"/>
      <c r="F16" s="23">
        <v>1600000</v>
      </c>
      <c r="G16" s="23"/>
      <c r="H16" s="23"/>
      <c r="I16" s="23"/>
      <c r="J16" s="23"/>
      <c r="K16" s="23"/>
      <c r="L16" s="23"/>
      <c r="M16" s="23"/>
      <c r="N16" s="23"/>
      <c r="O16" s="23"/>
    </row>
    <row r="17" ht="18.75" customHeight="1" spans="1:15">
      <c r="A17" s="177" t="s">
        <v>104</v>
      </c>
      <c r="B17" s="212" t="s">
        <v>105</v>
      </c>
      <c r="C17" s="23">
        <v>1600000</v>
      </c>
      <c r="D17" s="23">
        <v>1600000</v>
      </c>
      <c r="E17" s="23"/>
      <c r="F17" s="23">
        <v>1600000</v>
      </c>
      <c r="G17" s="23"/>
      <c r="H17" s="23"/>
      <c r="I17" s="23"/>
      <c r="J17" s="23"/>
      <c r="K17" s="23"/>
      <c r="L17" s="23"/>
      <c r="M17" s="23"/>
      <c r="N17" s="23"/>
      <c r="O17" s="23"/>
    </row>
    <row r="18" ht="18.75" customHeight="1" spans="1:15">
      <c r="A18" s="175" t="s">
        <v>106</v>
      </c>
      <c r="B18" s="211" t="s">
        <v>107</v>
      </c>
      <c r="C18" s="23">
        <v>11700000</v>
      </c>
      <c r="D18" s="23">
        <v>11700000</v>
      </c>
      <c r="E18" s="23"/>
      <c r="F18" s="23">
        <v>11700000</v>
      </c>
      <c r="G18" s="23"/>
      <c r="H18" s="23"/>
      <c r="I18" s="23"/>
      <c r="J18" s="23"/>
      <c r="K18" s="23"/>
      <c r="L18" s="23"/>
      <c r="M18" s="23"/>
      <c r="N18" s="23"/>
      <c r="O18" s="23"/>
    </row>
    <row r="19" ht="18.75" customHeight="1" spans="1:15">
      <c r="A19" s="177" t="s">
        <v>108</v>
      </c>
      <c r="B19" s="212" t="s">
        <v>107</v>
      </c>
      <c r="C19" s="23">
        <v>11700000</v>
      </c>
      <c r="D19" s="23">
        <v>11700000</v>
      </c>
      <c r="E19" s="23"/>
      <c r="F19" s="23">
        <v>11700000</v>
      </c>
      <c r="G19" s="23"/>
      <c r="H19" s="23"/>
      <c r="I19" s="23"/>
      <c r="J19" s="23"/>
      <c r="K19" s="23"/>
      <c r="L19" s="23"/>
      <c r="M19" s="23"/>
      <c r="N19" s="23"/>
      <c r="O19" s="23"/>
    </row>
    <row r="20" ht="18.75" customHeight="1" spans="1:15">
      <c r="A20" s="131" t="s">
        <v>109</v>
      </c>
      <c r="B20" s="160" t="s">
        <v>110</v>
      </c>
      <c r="C20" s="23">
        <v>5090000</v>
      </c>
      <c r="D20" s="23">
        <v>5090000</v>
      </c>
      <c r="E20" s="23"/>
      <c r="F20" s="23">
        <v>5090000</v>
      </c>
      <c r="G20" s="23"/>
      <c r="H20" s="23"/>
      <c r="I20" s="23"/>
      <c r="J20" s="23"/>
      <c r="K20" s="23"/>
      <c r="L20" s="23"/>
      <c r="M20" s="23"/>
      <c r="N20" s="23"/>
      <c r="O20" s="23"/>
    </row>
    <row r="21" ht="18.75" customHeight="1" spans="1:15">
      <c r="A21" s="175" t="s">
        <v>111</v>
      </c>
      <c r="B21" s="211" t="s">
        <v>112</v>
      </c>
      <c r="C21" s="23">
        <v>5090000</v>
      </c>
      <c r="D21" s="23">
        <v>5090000</v>
      </c>
      <c r="E21" s="23"/>
      <c r="F21" s="23">
        <v>5090000</v>
      </c>
      <c r="G21" s="23"/>
      <c r="H21" s="23"/>
      <c r="I21" s="23"/>
      <c r="J21" s="23"/>
      <c r="K21" s="23"/>
      <c r="L21" s="23"/>
      <c r="M21" s="23"/>
      <c r="N21" s="23"/>
      <c r="O21" s="23"/>
    </row>
    <row r="22" ht="18.75" customHeight="1" spans="1:15">
      <c r="A22" s="177" t="s">
        <v>113</v>
      </c>
      <c r="B22" s="212" t="s">
        <v>114</v>
      </c>
      <c r="C22" s="23">
        <v>350000</v>
      </c>
      <c r="D22" s="23">
        <v>350000</v>
      </c>
      <c r="E22" s="23"/>
      <c r="F22" s="23">
        <v>350000</v>
      </c>
      <c r="G22" s="23"/>
      <c r="H22" s="23"/>
      <c r="I22" s="23"/>
      <c r="J22" s="23"/>
      <c r="K22" s="23"/>
      <c r="L22" s="23"/>
      <c r="M22" s="23"/>
      <c r="N22" s="23"/>
      <c r="O22" s="23"/>
    </row>
    <row r="23" ht="18.75" customHeight="1" spans="1:15">
      <c r="A23" s="177" t="s">
        <v>115</v>
      </c>
      <c r="B23" s="212" t="s">
        <v>116</v>
      </c>
      <c r="C23" s="23">
        <v>4740000</v>
      </c>
      <c r="D23" s="23">
        <v>4740000</v>
      </c>
      <c r="E23" s="23"/>
      <c r="F23" s="23">
        <v>4740000</v>
      </c>
      <c r="G23" s="23"/>
      <c r="H23" s="23"/>
      <c r="I23" s="23"/>
      <c r="J23" s="23"/>
      <c r="K23" s="23"/>
      <c r="L23" s="23"/>
      <c r="M23" s="23"/>
      <c r="N23" s="23"/>
      <c r="O23" s="23"/>
    </row>
    <row r="24" ht="18.75" customHeight="1" spans="1:15">
      <c r="A24" s="131" t="s">
        <v>117</v>
      </c>
      <c r="B24" s="160" t="s">
        <v>118</v>
      </c>
      <c r="C24" s="23">
        <v>3071595.8</v>
      </c>
      <c r="D24" s="23">
        <v>3071595.8</v>
      </c>
      <c r="E24" s="23">
        <v>3071595.8</v>
      </c>
      <c r="F24" s="23"/>
      <c r="G24" s="23"/>
      <c r="H24" s="23"/>
      <c r="I24" s="23"/>
      <c r="J24" s="23"/>
      <c r="K24" s="23"/>
      <c r="L24" s="23"/>
      <c r="M24" s="23"/>
      <c r="N24" s="23"/>
      <c r="O24" s="23"/>
    </row>
    <row r="25" ht="18.75" customHeight="1" spans="1:15">
      <c r="A25" s="175" t="s">
        <v>119</v>
      </c>
      <c r="B25" s="211" t="s">
        <v>120</v>
      </c>
      <c r="C25" s="23">
        <v>3061244.6</v>
      </c>
      <c r="D25" s="23">
        <v>3061244.6</v>
      </c>
      <c r="E25" s="23">
        <v>3061244.6</v>
      </c>
      <c r="F25" s="23"/>
      <c r="G25" s="23"/>
      <c r="H25" s="23"/>
      <c r="I25" s="23"/>
      <c r="J25" s="23"/>
      <c r="K25" s="23"/>
      <c r="L25" s="23"/>
      <c r="M25" s="23"/>
      <c r="N25" s="23"/>
      <c r="O25" s="23"/>
    </row>
    <row r="26" ht="18.75" customHeight="1" spans="1:15">
      <c r="A26" s="177" t="s">
        <v>121</v>
      </c>
      <c r="B26" s="212" t="s">
        <v>122</v>
      </c>
      <c r="C26" s="23">
        <v>1610078.2</v>
      </c>
      <c r="D26" s="23">
        <v>1610078.2</v>
      </c>
      <c r="E26" s="23">
        <v>1610078.2</v>
      </c>
      <c r="F26" s="23"/>
      <c r="G26" s="23"/>
      <c r="H26" s="23"/>
      <c r="I26" s="23"/>
      <c r="J26" s="23"/>
      <c r="K26" s="23"/>
      <c r="L26" s="23"/>
      <c r="M26" s="23"/>
      <c r="N26" s="23"/>
      <c r="O26" s="23"/>
    </row>
    <row r="27" ht="18.75" customHeight="1" spans="1:15">
      <c r="A27" s="177" t="s">
        <v>123</v>
      </c>
      <c r="B27" s="212" t="s">
        <v>124</v>
      </c>
      <c r="C27" s="23">
        <v>1451166.4</v>
      </c>
      <c r="D27" s="23">
        <v>1451166.4</v>
      </c>
      <c r="E27" s="23">
        <v>1451166.4</v>
      </c>
      <c r="F27" s="23"/>
      <c r="G27" s="23"/>
      <c r="H27" s="23"/>
      <c r="I27" s="23"/>
      <c r="J27" s="23"/>
      <c r="K27" s="23"/>
      <c r="L27" s="23"/>
      <c r="M27" s="23"/>
      <c r="N27" s="23"/>
      <c r="O27" s="23"/>
    </row>
    <row r="28" ht="18.75" customHeight="1" spans="1:15">
      <c r="A28" s="175" t="s">
        <v>125</v>
      </c>
      <c r="B28" s="211" t="s">
        <v>126</v>
      </c>
      <c r="C28" s="23">
        <v>10351.2</v>
      </c>
      <c r="D28" s="23">
        <v>10351.2</v>
      </c>
      <c r="E28" s="23">
        <v>10351.2</v>
      </c>
      <c r="F28" s="23"/>
      <c r="G28" s="23"/>
      <c r="H28" s="23"/>
      <c r="I28" s="23"/>
      <c r="J28" s="23"/>
      <c r="K28" s="23"/>
      <c r="L28" s="23"/>
      <c r="M28" s="23"/>
      <c r="N28" s="23"/>
      <c r="O28" s="23"/>
    </row>
    <row r="29" ht="18.75" customHeight="1" spans="1:15">
      <c r="A29" s="177" t="s">
        <v>127</v>
      </c>
      <c r="B29" s="212" t="s">
        <v>128</v>
      </c>
      <c r="C29" s="23">
        <v>10351.2</v>
      </c>
      <c r="D29" s="23">
        <v>10351.2</v>
      </c>
      <c r="E29" s="23">
        <v>10351.2</v>
      </c>
      <c r="F29" s="23"/>
      <c r="G29" s="23"/>
      <c r="H29" s="23"/>
      <c r="I29" s="23"/>
      <c r="J29" s="23"/>
      <c r="K29" s="23"/>
      <c r="L29" s="23"/>
      <c r="M29" s="23"/>
      <c r="N29" s="23"/>
      <c r="O29" s="23"/>
    </row>
    <row r="30" ht="18.75" customHeight="1" spans="1:15">
      <c r="A30" s="131" t="s">
        <v>129</v>
      </c>
      <c r="B30" s="160" t="s">
        <v>130</v>
      </c>
      <c r="C30" s="23">
        <v>1116000.37</v>
      </c>
      <c r="D30" s="23">
        <v>1116000.37</v>
      </c>
      <c r="E30" s="23">
        <v>1116000.37</v>
      </c>
      <c r="F30" s="23"/>
      <c r="G30" s="23"/>
      <c r="H30" s="23"/>
      <c r="I30" s="23"/>
      <c r="J30" s="23"/>
      <c r="K30" s="23"/>
      <c r="L30" s="23"/>
      <c r="M30" s="23"/>
      <c r="N30" s="23"/>
      <c r="O30" s="23"/>
    </row>
    <row r="31" ht="18.75" customHeight="1" spans="1:15">
      <c r="A31" s="175" t="s">
        <v>131</v>
      </c>
      <c r="B31" s="211" t="s">
        <v>132</v>
      </c>
      <c r="C31" s="23">
        <v>1116000.37</v>
      </c>
      <c r="D31" s="23">
        <v>1116000.37</v>
      </c>
      <c r="E31" s="23">
        <v>1116000.37</v>
      </c>
      <c r="F31" s="23"/>
      <c r="G31" s="23"/>
      <c r="H31" s="23"/>
      <c r="I31" s="23"/>
      <c r="J31" s="23"/>
      <c r="K31" s="23"/>
      <c r="L31" s="23"/>
      <c r="M31" s="23"/>
      <c r="N31" s="23"/>
      <c r="O31" s="23"/>
    </row>
    <row r="32" ht="18.75" customHeight="1" spans="1:15">
      <c r="A32" s="177" t="s">
        <v>133</v>
      </c>
      <c r="B32" s="212" t="s">
        <v>134</v>
      </c>
      <c r="C32" s="23">
        <v>234825.76</v>
      </c>
      <c r="D32" s="23">
        <v>234825.76</v>
      </c>
      <c r="E32" s="23">
        <v>234825.76</v>
      </c>
      <c r="F32" s="23"/>
      <c r="G32" s="23"/>
      <c r="H32" s="23"/>
      <c r="I32" s="23"/>
      <c r="J32" s="23"/>
      <c r="K32" s="23"/>
      <c r="L32" s="23"/>
      <c r="M32" s="23"/>
      <c r="N32" s="23"/>
      <c r="O32" s="23"/>
    </row>
    <row r="33" ht="18.75" customHeight="1" spans="1:15">
      <c r="A33" s="177" t="s">
        <v>135</v>
      </c>
      <c r="B33" s="212" t="s">
        <v>136</v>
      </c>
      <c r="C33" s="23">
        <v>427129.33</v>
      </c>
      <c r="D33" s="23">
        <v>427129.33</v>
      </c>
      <c r="E33" s="23">
        <v>427129.33</v>
      </c>
      <c r="F33" s="23"/>
      <c r="G33" s="23"/>
      <c r="H33" s="23"/>
      <c r="I33" s="23"/>
      <c r="J33" s="23"/>
      <c r="K33" s="23"/>
      <c r="L33" s="23"/>
      <c r="M33" s="23"/>
      <c r="N33" s="23"/>
      <c r="O33" s="23"/>
    </row>
    <row r="34" ht="18.75" customHeight="1" spans="1:15">
      <c r="A34" s="177" t="s">
        <v>137</v>
      </c>
      <c r="B34" s="212" t="s">
        <v>138</v>
      </c>
      <c r="C34" s="23">
        <v>396833.7</v>
      </c>
      <c r="D34" s="23">
        <v>396833.7</v>
      </c>
      <c r="E34" s="23">
        <v>396833.7</v>
      </c>
      <c r="F34" s="23"/>
      <c r="G34" s="23"/>
      <c r="H34" s="23"/>
      <c r="I34" s="23"/>
      <c r="J34" s="23"/>
      <c r="K34" s="23"/>
      <c r="L34" s="23"/>
      <c r="M34" s="23"/>
      <c r="N34" s="23"/>
      <c r="O34" s="23"/>
    </row>
    <row r="35" ht="18.75" customHeight="1" spans="1:15">
      <c r="A35" s="177" t="s">
        <v>139</v>
      </c>
      <c r="B35" s="212" t="s">
        <v>140</v>
      </c>
      <c r="C35" s="23">
        <v>57211.58</v>
      </c>
      <c r="D35" s="23">
        <v>57211.58</v>
      </c>
      <c r="E35" s="23">
        <v>57211.58</v>
      </c>
      <c r="F35" s="23"/>
      <c r="G35" s="23"/>
      <c r="H35" s="23"/>
      <c r="I35" s="23"/>
      <c r="J35" s="23"/>
      <c r="K35" s="23"/>
      <c r="L35" s="23"/>
      <c r="M35" s="23"/>
      <c r="N35" s="23"/>
      <c r="O35" s="23"/>
    </row>
    <row r="36" ht="18.75" customHeight="1" spans="1:15">
      <c r="A36" s="131" t="s">
        <v>141</v>
      </c>
      <c r="B36" s="160" t="s">
        <v>142</v>
      </c>
      <c r="C36" s="23">
        <v>1120753.92</v>
      </c>
      <c r="D36" s="23">
        <v>1120753.92</v>
      </c>
      <c r="E36" s="23">
        <v>1120753.92</v>
      </c>
      <c r="F36" s="23"/>
      <c r="G36" s="23"/>
      <c r="H36" s="23"/>
      <c r="I36" s="23"/>
      <c r="J36" s="23"/>
      <c r="K36" s="23"/>
      <c r="L36" s="23"/>
      <c r="M36" s="23"/>
      <c r="N36" s="23"/>
      <c r="O36" s="23"/>
    </row>
    <row r="37" ht="18.75" customHeight="1" spans="1:15">
      <c r="A37" s="175" t="s">
        <v>143</v>
      </c>
      <c r="B37" s="211" t="s">
        <v>144</v>
      </c>
      <c r="C37" s="23">
        <v>1120753.92</v>
      </c>
      <c r="D37" s="23">
        <v>1120753.92</v>
      </c>
      <c r="E37" s="23">
        <v>1120753.92</v>
      </c>
      <c r="F37" s="23"/>
      <c r="G37" s="23"/>
      <c r="H37" s="23"/>
      <c r="I37" s="23"/>
      <c r="J37" s="23"/>
      <c r="K37" s="23"/>
      <c r="L37" s="23"/>
      <c r="M37" s="23"/>
      <c r="N37" s="23"/>
      <c r="O37" s="23"/>
    </row>
    <row r="38" ht="18.75" customHeight="1" spans="1:15">
      <c r="A38" s="177" t="s">
        <v>145</v>
      </c>
      <c r="B38" s="212" t="s">
        <v>146</v>
      </c>
      <c r="C38" s="23">
        <v>1120753.92</v>
      </c>
      <c r="D38" s="23">
        <v>1120753.92</v>
      </c>
      <c r="E38" s="23">
        <v>1120753.92</v>
      </c>
      <c r="F38" s="23"/>
      <c r="G38" s="23"/>
      <c r="H38" s="23"/>
      <c r="I38" s="23"/>
      <c r="J38" s="23"/>
      <c r="K38" s="23"/>
      <c r="L38" s="23"/>
      <c r="M38" s="23"/>
      <c r="N38" s="23"/>
      <c r="O38" s="23"/>
    </row>
    <row r="39" ht="18.75" customHeight="1" spans="1:15">
      <c r="A39" s="131" t="s">
        <v>147</v>
      </c>
      <c r="B39" s="160" t="s">
        <v>83</v>
      </c>
      <c r="C39" s="23">
        <v>38740000</v>
      </c>
      <c r="D39" s="23"/>
      <c r="E39" s="23"/>
      <c r="F39" s="23"/>
      <c r="G39" s="23">
        <v>38740000</v>
      </c>
      <c r="H39" s="23"/>
      <c r="I39" s="23"/>
      <c r="J39" s="23"/>
      <c r="K39" s="23"/>
      <c r="L39" s="23"/>
      <c r="M39" s="23"/>
      <c r="N39" s="23"/>
      <c r="O39" s="23"/>
    </row>
    <row r="40" ht="18.75" customHeight="1" spans="1:15">
      <c r="A40" s="175" t="s">
        <v>148</v>
      </c>
      <c r="B40" s="211" t="s">
        <v>149</v>
      </c>
      <c r="C40" s="23">
        <v>38740000</v>
      </c>
      <c r="D40" s="23"/>
      <c r="E40" s="23"/>
      <c r="F40" s="23"/>
      <c r="G40" s="23">
        <v>38740000</v>
      </c>
      <c r="H40" s="23"/>
      <c r="I40" s="23"/>
      <c r="J40" s="23"/>
      <c r="K40" s="23"/>
      <c r="L40" s="23"/>
      <c r="M40" s="23"/>
      <c r="N40" s="23"/>
      <c r="O40" s="23"/>
    </row>
    <row r="41" ht="18.75" customHeight="1" spans="1:15">
      <c r="A41" s="177" t="s">
        <v>150</v>
      </c>
      <c r="B41" s="212" t="s">
        <v>151</v>
      </c>
      <c r="C41" s="23">
        <v>38740000</v>
      </c>
      <c r="D41" s="23"/>
      <c r="E41" s="23"/>
      <c r="F41" s="23"/>
      <c r="G41" s="23">
        <v>38740000</v>
      </c>
      <c r="H41" s="23"/>
      <c r="I41" s="23"/>
      <c r="J41" s="23"/>
      <c r="K41" s="23"/>
      <c r="L41" s="23"/>
      <c r="M41" s="23"/>
      <c r="N41" s="23"/>
      <c r="O41" s="23"/>
    </row>
    <row r="42" ht="18.75" customHeight="1" spans="1:15">
      <c r="A42" s="179" t="s">
        <v>152</v>
      </c>
      <c r="B42" s="180" t="s">
        <v>152</v>
      </c>
      <c r="C42" s="23">
        <v>127800007.93</v>
      </c>
      <c r="D42" s="23">
        <v>81084797.95</v>
      </c>
      <c r="E42" s="23">
        <v>18434797.95</v>
      </c>
      <c r="F42" s="23">
        <v>62650000</v>
      </c>
      <c r="G42" s="23">
        <v>38740000</v>
      </c>
      <c r="H42" s="23"/>
      <c r="I42" s="23"/>
      <c r="J42" s="23">
        <v>7975209.98</v>
      </c>
      <c r="K42" s="23"/>
      <c r="L42" s="23"/>
      <c r="M42" s="23"/>
      <c r="N42" s="23"/>
      <c r="O42" s="23">
        <v>7975209.98</v>
      </c>
    </row>
  </sheetData>
  <mergeCells count="11">
    <mergeCell ref="A2:O2"/>
    <mergeCell ref="A3:L3"/>
    <mergeCell ref="D4:F4"/>
    <mergeCell ref="J4:O4"/>
    <mergeCell ref="A42:B42"/>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31"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8" t="s">
        <v>153</v>
      </c>
    </row>
    <row r="2" ht="36" customHeight="1" spans="1:4">
      <c r="A2" s="5" t="str">
        <f>"2025"&amp;"年部门财政拨款收支预算总表"</f>
        <v>2025年部门财政拨款收支预算总表</v>
      </c>
      <c r="B2" s="158"/>
      <c r="C2" s="158"/>
      <c r="D2" s="158"/>
    </row>
    <row r="3" ht="18.75" customHeight="1" spans="1:4">
      <c r="A3" s="7" t="str">
        <f>"单位名称："&amp;"临沧市教育体育局"</f>
        <v>单位名称：临沧市教育体育局</v>
      </c>
      <c r="B3" s="159"/>
      <c r="C3" s="159"/>
      <c r="D3" s="38" t="s">
        <v>1</v>
      </c>
    </row>
    <row r="4" ht="18.75" customHeight="1" spans="1:4">
      <c r="A4" s="12" t="s">
        <v>2</v>
      </c>
      <c r="B4" s="14"/>
      <c r="C4" s="12" t="s">
        <v>3</v>
      </c>
      <c r="D4" s="14"/>
    </row>
    <row r="5" ht="18.75" customHeight="1" spans="1:4">
      <c r="A5" s="30" t="s">
        <v>4</v>
      </c>
      <c r="B5" s="105" t="str">
        <f>"2025"&amp;"年预算数"</f>
        <v>2025年预算数</v>
      </c>
      <c r="C5" s="30" t="s">
        <v>154</v>
      </c>
      <c r="D5" s="105" t="str">
        <f>"2025"&amp;"年预算数"</f>
        <v>2025年预算数</v>
      </c>
    </row>
    <row r="6" ht="18.75" customHeight="1" spans="1:4">
      <c r="A6" s="32"/>
      <c r="B6" s="18"/>
      <c r="C6" s="32"/>
      <c r="D6" s="18"/>
    </row>
    <row r="7" ht="18.75" customHeight="1" spans="1:4">
      <c r="A7" s="160" t="s">
        <v>155</v>
      </c>
      <c r="B7" s="23">
        <v>119824797.95</v>
      </c>
      <c r="C7" s="22" t="s">
        <v>156</v>
      </c>
      <c r="D7" s="23">
        <v>119824797.95</v>
      </c>
    </row>
    <row r="8" ht="18.75" customHeight="1" spans="1:4">
      <c r="A8" s="161" t="s">
        <v>157</v>
      </c>
      <c r="B8" s="23">
        <v>81084797.95</v>
      </c>
      <c r="C8" s="22" t="s">
        <v>158</v>
      </c>
      <c r="D8" s="23"/>
    </row>
    <row r="9" ht="18.75" customHeight="1" spans="1:4">
      <c r="A9" s="161" t="s">
        <v>159</v>
      </c>
      <c r="B9" s="23">
        <v>38740000</v>
      </c>
      <c r="C9" s="22" t="s">
        <v>160</v>
      </c>
      <c r="D9" s="23"/>
    </row>
    <row r="10" ht="18.75" customHeight="1" spans="1:4">
      <c r="A10" s="161" t="s">
        <v>161</v>
      </c>
      <c r="B10" s="23"/>
      <c r="C10" s="22" t="s">
        <v>162</v>
      </c>
      <c r="D10" s="23"/>
    </row>
    <row r="11" ht="18.75" customHeight="1" spans="1:4">
      <c r="A11" s="162" t="s">
        <v>163</v>
      </c>
      <c r="B11" s="23"/>
      <c r="C11" s="163" t="s">
        <v>164</v>
      </c>
      <c r="D11" s="23"/>
    </row>
    <row r="12" ht="18.75" customHeight="1" spans="1:4">
      <c r="A12" s="164" t="s">
        <v>157</v>
      </c>
      <c r="B12" s="23"/>
      <c r="C12" s="165" t="s">
        <v>165</v>
      </c>
      <c r="D12" s="23">
        <v>70686447.86</v>
      </c>
    </row>
    <row r="13" ht="18.75" customHeight="1" spans="1:4">
      <c r="A13" s="164" t="s">
        <v>159</v>
      </c>
      <c r="B13" s="23"/>
      <c r="C13" s="165" t="s">
        <v>166</v>
      </c>
      <c r="D13" s="23"/>
    </row>
    <row r="14" ht="18.75" customHeight="1" spans="1:4">
      <c r="A14" s="164" t="s">
        <v>161</v>
      </c>
      <c r="B14" s="23"/>
      <c r="C14" s="165" t="s">
        <v>167</v>
      </c>
      <c r="D14" s="23">
        <v>5090000</v>
      </c>
    </row>
    <row r="15" ht="18.75" customHeight="1" spans="1:4">
      <c r="A15" s="164" t="s">
        <v>26</v>
      </c>
      <c r="B15" s="23"/>
      <c r="C15" s="165" t="s">
        <v>168</v>
      </c>
      <c r="D15" s="23">
        <v>3071595.8</v>
      </c>
    </row>
    <row r="16" ht="18.75" customHeight="1" spans="1:4">
      <c r="A16" s="164" t="s">
        <v>26</v>
      </c>
      <c r="B16" s="23" t="s">
        <v>26</v>
      </c>
      <c r="C16" s="165" t="s">
        <v>169</v>
      </c>
      <c r="D16" s="23">
        <v>1116000.37</v>
      </c>
    </row>
    <row r="17" ht="18.75" customHeight="1" spans="1:4">
      <c r="A17" s="166" t="s">
        <v>26</v>
      </c>
      <c r="B17" s="23" t="s">
        <v>26</v>
      </c>
      <c r="C17" s="165" t="s">
        <v>170</v>
      </c>
      <c r="D17" s="23"/>
    </row>
    <row r="18" ht="18.75" customHeight="1" spans="1:4">
      <c r="A18" s="166" t="s">
        <v>26</v>
      </c>
      <c r="B18" s="23" t="s">
        <v>26</v>
      </c>
      <c r="C18" s="165" t="s">
        <v>171</v>
      </c>
      <c r="D18" s="23"/>
    </row>
    <row r="19" ht="18.75" customHeight="1" spans="1:4">
      <c r="A19" s="167" t="s">
        <v>26</v>
      </c>
      <c r="B19" s="23" t="s">
        <v>26</v>
      </c>
      <c r="C19" s="165" t="s">
        <v>172</v>
      </c>
      <c r="D19" s="23"/>
    </row>
    <row r="20" ht="18.75" customHeight="1" spans="1:4">
      <c r="A20" s="167" t="s">
        <v>26</v>
      </c>
      <c r="B20" s="23" t="s">
        <v>26</v>
      </c>
      <c r="C20" s="165" t="s">
        <v>173</v>
      </c>
      <c r="D20" s="23"/>
    </row>
    <row r="21" ht="18.75" customHeight="1" spans="1:4">
      <c r="A21" s="167" t="s">
        <v>26</v>
      </c>
      <c r="B21" s="23" t="s">
        <v>26</v>
      </c>
      <c r="C21" s="165" t="s">
        <v>174</v>
      </c>
      <c r="D21" s="23"/>
    </row>
    <row r="22" ht="18.75" customHeight="1" spans="1:4">
      <c r="A22" s="167" t="s">
        <v>26</v>
      </c>
      <c r="B22" s="23" t="s">
        <v>26</v>
      </c>
      <c r="C22" s="165" t="s">
        <v>175</v>
      </c>
      <c r="D22" s="23"/>
    </row>
    <row r="23" ht="18.75" customHeight="1" spans="1:4">
      <c r="A23" s="167" t="s">
        <v>26</v>
      </c>
      <c r="B23" s="23" t="s">
        <v>26</v>
      </c>
      <c r="C23" s="165" t="s">
        <v>176</v>
      </c>
      <c r="D23" s="23"/>
    </row>
    <row r="24" ht="18.75" customHeight="1" spans="1:4">
      <c r="A24" s="167" t="s">
        <v>26</v>
      </c>
      <c r="B24" s="23" t="s">
        <v>26</v>
      </c>
      <c r="C24" s="165" t="s">
        <v>177</v>
      </c>
      <c r="D24" s="23"/>
    </row>
    <row r="25" ht="18.75" customHeight="1" spans="1:4">
      <c r="A25" s="167" t="s">
        <v>26</v>
      </c>
      <c r="B25" s="23" t="s">
        <v>26</v>
      </c>
      <c r="C25" s="165" t="s">
        <v>178</v>
      </c>
      <c r="D25" s="23"/>
    </row>
    <row r="26" ht="18.75" customHeight="1" spans="1:4">
      <c r="A26" s="167" t="s">
        <v>26</v>
      </c>
      <c r="B26" s="23" t="s">
        <v>26</v>
      </c>
      <c r="C26" s="165" t="s">
        <v>179</v>
      </c>
      <c r="D26" s="23">
        <v>1120753.92</v>
      </c>
    </row>
    <row r="27" ht="18.75" customHeight="1" spans="1:4">
      <c r="A27" s="167" t="s">
        <v>26</v>
      </c>
      <c r="B27" s="23" t="s">
        <v>26</v>
      </c>
      <c r="C27" s="165" t="s">
        <v>180</v>
      </c>
      <c r="D27" s="23"/>
    </row>
    <row r="28" ht="18.75" customHeight="1" spans="1:4">
      <c r="A28" s="167" t="s">
        <v>26</v>
      </c>
      <c r="B28" s="23" t="s">
        <v>26</v>
      </c>
      <c r="C28" s="165" t="s">
        <v>181</v>
      </c>
      <c r="D28" s="23"/>
    </row>
    <row r="29" ht="18.75" customHeight="1" spans="1:4">
      <c r="A29" s="167" t="s">
        <v>26</v>
      </c>
      <c r="B29" s="23" t="s">
        <v>26</v>
      </c>
      <c r="C29" s="165" t="s">
        <v>182</v>
      </c>
      <c r="D29" s="23"/>
    </row>
    <row r="30" ht="18.75" customHeight="1" spans="1:4">
      <c r="A30" s="167" t="s">
        <v>26</v>
      </c>
      <c r="B30" s="23" t="s">
        <v>26</v>
      </c>
      <c r="C30" s="165" t="s">
        <v>183</v>
      </c>
      <c r="D30" s="23"/>
    </row>
    <row r="31" ht="18.75" customHeight="1" spans="1:4">
      <c r="A31" s="168" t="s">
        <v>26</v>
      </c>
      <c r="B31" s="23" t="s">
        <v>26</v>
      </c>
      <c r="C31" s="165" t="s">
        <v>184</v>
      </c>
      <c r="D31" s="23">
        <v>38740000</v>
      </c>
    </row>
    <row r="32" ht="18.75" customHeight="1" spans="1:4">
      <c r="A32" s="168" t="s">
        <v>26</v>
      </c>
      <c r="B32" s="23" t="s">
        <v>26</v>
      </c>
      <c r="C32" s="165" t="s">
        <v>185</v>
      </c>
      <c r="D32" s="23"/>
    </row>
    <row r="33" ht="18.75" customHeight="1" spans="1:4">
      <c r="A33" s="168" t="s">
        <v>26</v>
      </c>
      <c r="B33" s="23" t="s">
        <v>26</v>
      </c>
      <c r="C33" s="165" t="s">
        <v>186</v>
      </c>
      <c r="D33" s="23"/>
    </row>
    <row r="34" ht="18.75" customHeight="1" spans="1:4">
      <c r="A34" s="168"/>
      <c r="B34" s="23"/>
      <c r="C34" s="165" t="s">
        <v>187</v>
      </c>
      <c r="D34" s="23"/>
    </row>
    <row r="35" ht="18.75" customHeight="1" spans="1:4">
      <c r="A35" s="168" t="s">
        <v>26</v>
      </c>
      <c r="B35" s="23" t="s">
        <v>26</v>
      </c>
      <c r="C35" s="165" t="s">
        <v>188</v>
      </c>
      <c r="D35" s="23"/>
    </row>
    <row r="36" ht="18.75" customHeight="1" spans="1:4">
      <c r="A36" s="54" t="s">
        <v>189</v>
      </c>
      <c r="B36" s="169">
        <v>119824797.95</v>
      </c>
      <c r="C36" s="170" t="s">
        <v>52</v>
      </c>
      <c r="D36" s="169">
        <v>119824797.95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8"/>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8"/>
      <c r="F1" s="56"/>
      <c r="G1" s="38" t="s">
        <v>190</v>
      </c>
    </row>
    <row r="2" ht="39" customHeight="1" spans="1:7">
      <c r="A2" s="5" t="str">
        <f>"2025"&amp;"年一般公共预算支出预算表（按功能科目分类）"</f>
        <v>2025年一般公共预算支出预算表（按功能科目分类）</v>
      </c>
      <c r="B2" s="149"/>
      <c r="C2" s="149"/>
      <c r="D2" s="149"/>
      <c r="E2" s="149"/>
      <c r="F2" s="149"/>
      <c r="G2" s="149"/>
    </row>
    <row r="3" ht="18" customHeight="1" spans="1:7">
      <c r="A3" s="150" t="str">
        <f>"单位名称："&amp;"临沧市教育体育局"</f>
        <v>单位名称：临沧市教育体育局</v>
      </c>
      <c r="B3" s="28"/>
      <c r="C3" s="29"/>
      <c r="D3" s="29"/>
      <c r="E3" s="29"/>
      <c r="F3" s="100"/>
      <c r="G3" s="38" t="s">
        <v>1</v>
      </c>
    </row>
    <row r="4" ht="20.25" customHeight="1" spans="1:7">
      <c r="A4" s="151" t="s">
        <v>191</v>
      </c>
      <c r="B4" s="152"/>
      <c r="C4" s="105" t="s">
        <v>56</v>
      </c>
      <c r="D4" s="129" t="s">
        <v>75</v>
      </c>
      <c r="E4" s="13"/>
      <c r="F4" s="14"/>
      <c r="G4" s="122" t="s">
        <v>76</v>
      </c>
    </row>
    <row r="5" ht="20.25" customHeight="1" spans="1:7">
      <c r="A5" s="153" t="s">
        <v>73</v>
      </c>
      <c r="B5" s="153" t="s">
        <v>74</v>
      </c>
      <c r="C5" s="32"/>
      <c r="D5" s="63" t="s">
        <v>58</v>
      </c>
      <c r="E5" s="63" t="s">
        <v>192</v>
      </c>
      <c r="F5" s="63" t="s">
        <v>193</v>
      </c>
      <c r="G5" s="93"/>
    </row>
    <row r="6" ht="19.5" customHeight="1" spans="1:7">
      <c r="A6" s="153" t="s">
        <v>194</v>
      </c>
      <c r="B6" s="153" t="s">
        <v>195</v>
      </c>
      <c r="C6" s="153" t="s">
        <v>196</v>
      </c>
      <c r="D6" s="63">
        <v>4</v>
      </c>
      <c r="E6" s="154" t="s">
        <v>197</v>
      </c>
      <c r="F6" s="154" t="s">
        <v>198</v>
      </c>
      <c r="G6" s="153" t="s">
        <v>199</v>
      </c>
    </row>
    <row r="7" ht="18" customHeight="1" spans="1:7">
      <c r="A7" s="33" t="s">
        <v>84</v>
      </c>
      <c r="B7" s="33" t="s">
        <v>85</v>
      </c>
      <c r="C7" s="23">
        <v>70686447.86</v>
      </c>
      <c r="D7" s="23">
        <v>13126447.86</v>
      </c>
      <c r="E7" s="23">
        <v>12177907.34</v>
      </c>
      <c r="F7" s="23">
        <v>948540.52</v>
      </c>
      <c r="G7" s="23">
        <v>57560000</v>
      </c>
    </row>
    <row r="8" ht="18" customHeight="1" spans="1:7">
      <c r="A8" s="118" t="s">
        <v>86</v>
      </c>
      <c r="B8" s="118" t="s">
        <v>87</v>
      </c>
      <c r="C8" s="23">
        <v>45430877.86</v>
      </c>
      <c r="D8" s="23">
        <v>11030877.86</v>
      </c>
      <c r="E8" s="23">
        <v>10240147.34</v>
      </c>
      <c r="F8" s="23">
        <v>790730.52</v>
      </c>
      <c r="G8" s="23">
        <v>34400000</v>
      </c>
    </row>
    <row r="9" ht="18" customHeight="1" spans="1:7">
      <c r="A9" s="155" t="s">
        <v>88</v>
      </c>
      <c r="B9" s="155" t="s">
        <v>89</v>
      </c>
      <c r="C9" s="23">
        <v>11030877.86</v>
      </c>
      <c r="D9" s="23">
        <v>11030877.86</v>
      </c>
      <c r="E9" s="23">
        <v>10240147.34</v>
      </c>
      <c r="F9" s="23">
        <v>790730.52</v>
      </c>
      <c r="G9" s="23"/>
    </row>
    <row r="10" ht="18" customHeight="1" spans="1:7">
      <c r="A10" s="155" t="s">
        <v>92</v>
      </c>
      <c r="B10" s="155" t="s">
        <v>93</v>
      </c>
      <c r="C10" s="23">
        <v>34400000</v>
      </c>
      <c r="D10" s="23"/>
      <c r="E10" s="23"/>
      <c r="F10" s="23"/>
      <c r="G10" s="23">
        <v>34400000</v>
      </c>
    </row>
    <row r="11" ht="18" customHeight="1" spans="1:7">
      <c r="A11" s="118" t="s">
        <v>94</v>
      </c>
      <c r="B11" s="118" t="s">
        <v>95</v>
      </c>
      <c r="C11" s="23">
        <v>11955570</v>
      </c>
      <c r="D11" s="23">
        <v>2095570</v>
      </c>
      <c r="E11" s="23">
        <v>1937760</v>
      </c>
      <c r="F11" s="23">
        <v>157810</v>
      </c>
      <c r="G11" s="23">
        <v>9860000</v>
      </c>
    </row>
    <row r="12" ht="18" customHeight="1" spans="1:7">
      <c r="A12" s="155" t="s">
        <v>96</v>
      </c>
      <c r="B12" s="155" t="s">
        <v>97</v>
      </c>
      <c r="C12" s="23">
        <v>2095570</v>
      </c>
      <c r="D12" s="23">
        <v>2095570</v>
      </c>
      <c r="E12" s="23">
        <v>1937760</v>
      </c>
      <c r="F12" s="23">
        <v>157810</v>
      </c>
      <c r="G12" s="23"/>
    </row>
    <row r="13" ht="18" customHeight="1" spans="1:7">
      <c r="A13" s="155" t="s">
        <v>98</v>
      </c>
      <c r="B13" s="155" t="s">
        <v>99</v>
      </c>
      <c r="C13" s="23">
        <v>2700000</v>
      </c>
      <c r="D13" s="23"/>
      <c r="E13" s="23"/>
      <c r="F13" s="23"/>
      <c r="G13" s="23">
        <v>2700000</v>
      </c>
    </row>
    <row r="14" ht="18" customHeight="1" spans="1:7">
      <c r="A14" s="155" t="s">
        <v>100</v>
      </c>
      <c r="B14" s="155" t="s">
        <v>101</v>
      </c>
      <c r="C14" s="23">
        <v>7160000</v>
      </c>
      <c r="D14" s="23"/>
      <c r="E14" s="23"/>
      <c r="F14" s="23"/>
      <c r="G14" s="23">
        <v>7160000</v>
      </c>
    </row>
    <row r="15" ht="18" customHeight="1" spans="1:7">
      <c r="A15" s="118" t="s">
        <v>102</v>
      </c>
      <c r="B15" s="118" t="s">
        <v>103</v>
      </c>
      <c r="C15" s="23">
        <v>1600000</v>
      </c>
      <c r="D15" s="23"/>
      <c r="E15" s="23"/>
      <c r="F15" s="23"/>
      <c r="G15" s="23">
        <v>1600000</v>
      </c>
    </row>
    <row r="16" ht="18" customHeight="1" spans="1:7">
      <c r="A16" s="155" t="s">
        <v>104</v>
      </c>
      <c r="B16" s="155" t="s">
        <v>105</v>
      </c>
      <c r="C16" s="23">
        <v>1600000</v>
      </c>
      <c r="D16" s="23"/>
      <c r="E16" s="23"/>
      <c r="F16" s="23"/>
      <c r="G16" s="23">
        <v>1600000</v>
      </c>
    </row>
    <row r="17" ht="18" customHeight="1" spans="1:7">
      <c r="A17" s="118" t="s">
        <v>106</v>
      </c>
      <c r="B17" s="118" t="s">
        <v>107</v>
      </c>
      <c r="C17" s="23">
        <v>11700000</v>
      </c>
      <c r="D17" s="23"/>
      <c r="E17" s="23"/>
      <c r="F17" s="23"/>
      <c r="G17" s="23">
        <v>11700000</v>
      </c>
    </row>
    <row r="18" ht="18" customHeight="1" spans="1:7">
      <c r="A18" s="155" t="s">
        <v>108</v>
      </c>
      <c r="B18" s="155" t="s">
        <v>107</v>
      </c>
      <c r="C18" s="23">
        <v>11700000</v>
      </c>
      <c r="D18" s="23"/>
      <c r="E18" s="23"/>
      <c r="F18" s="23"/>
      <c r="G18" s="23">
        <v>11700000</v>
      </c>
    </row>
    <row r="19" ht="18" customHeight="1" spans="1:7">
      <c r="A19" s="33" t="s">
        <v>109</v>
      </c>
      <c r="B19" s="33" t="s">
        <v>110</v>
      </c>
      <c r="C19" s="23">
        <v>5090000</v>
      </c>
      <c r="D19" s="23"/>
      <c r="E19" s="23"/>
      <c r="F19" s="23"/>
      <c r="G19" s="23">
        <v>5090000</v>
      </c>
    </row>
    <row r="20" ht="18" customHeight="1" spans="1:7">
      <c r="A20" s="118" t="s">
        <v>111</v>
      </c>
      <c r="B20" s="118" t="s">
        <v>112</v>
      </c>
      <c r="C20" s="23">
        <v>5090000</v>
      </c>
      <c r="D20" s="23"/>
      <c r="E20" s="23"/>
      <c r="F20" s="23"/>
      <c r="G20" s="23">
        <v>5090000</v>
      </c>
    </row>
    <row r="21" ht="18" customHeight="1" spans="1:7">
      <c r="A21" s="155" t="s">
        <v>113</v>
      </c>
      <c r="B21" s="155" t="s">
        <v>114</v>
      </c>
      <c r="C21" s="23">
        <v>350000</v>
      </c>
      <c r="D21" s="23"/>
      <c r="E21" s="23"/>
      <c r="F21" s="23"/>
      <c r="G21" s="23">
        <v>350000</v>
      </c>
    </row>
    <row r="22" ht="18" customHeight="1" spans="1:7">
      <c r="A22" s="155" t="s">
        <v>115</v>
      </c>
      <c r="B22" s="155" t="s">
        <v>116</v>
      </c>
      <c r="C22" s="23">
        <v>4740000</v>
      </c>
      <c r="D22" s="23"/>
      <c r="E22" s="23"/>
      <c r="F22" s="23"/>
      <c r="G22" s="23">
        <v>4740000</v>
      </c>
    </row>
    <row r="23" ht="18" customHeight="1" spans="1:7">
      <c r="A23" s="33" t="s">
        <v>117</v>
      </c>
      <c r="B23" s="33" t="s">
        <v>118</v>
      </c>
      <c r="C23" s="23">
        <v>3071595.8</v>
      </c>
      <c r="D23" s="23">
        <v>3071595.8</v>
      </c>
      <c r="E23" s="23">
        <v>3030995.8</v>
      </c>
      <c r="F23" s="23">
        <v>40600</v>
      </c>
      <c r="G23" s="23"/>
    </row>
    <row r="24" ht="18" customHeight="1" spans="1:7">
      <c r="A24" s="118" t="s">
        <v>119</v>
      </c>
      <c r="B24" s="118" t="s">
        <v>120</v>
      </c>
      <c r="C24" s="23">
        <v>3061244.6</v>
      </c>
      <c r="D24" s="23">
        <v>3061244.6</v>
      </c>
      <c r="E24" s="23">
        <v>3020644.6</v>
      </c>
      <c r="F24" s="23">
        <v>40600</v>
      </c>
      <c r="G24" s="23"/>
    </row>
    <row r="25" ht="18" customHeight="1" spans="1:7">
      <c r="A25" s="155" t="s">
        <v>121</v>
      </c>
      <c r="B25" s="155" t="s">
        <v>122</v>
      </c>
      <c r="C25" s="23">
        <v>1610078.2</v>
      </c>
      <c r="D25" s="23">
        <v>1610078.2</v>
      </c>
      <c r="E25" s="23">
        <v>1569478.2</v>
      </c>
      <c r="F25" s="23">
        <v>40600</v>
      </c>
      <c r="G25" s="23"/>
    </row>
    <row r="26" ht="18" customHeight="1" spans="1:7">
      <c r="A26" s="155" t="s">
        <v>123</v>
      </c>
      <c r="B26" s="155" t="s">
        <v>124</v>
      </c>
      <c r="C26" s="23">
        <v>1451166.4</v>
      </c>
      <c r="D26" s="23">
        <v>1451166.4</v>
      </c>
      <c r="E26" s="23">
        <v>1451166.4</v>
      </c>
      <c r="F26" s="23"/>
      <c r="G26" s="23"/>
    </row>
    <row r="27" ht="18" customHeight="1" spans="1:7">
      <c r="A27" s="118" t="s">
        <v>125</v>
      </c>
      <c r="B27" s="118" t="s">
        <v>126</v>
      </c>
      <c r="C27" s="23">
        <v>10351.2</v>
      </c>
      <c r="D27" s="23">
        <v>10351.2</v>
      </c>
      <c r="E27" s="23">
        <v>10351.2</v>
      </c>
      <c r="F27" s="23"/>
      <c r="G27" s="23"/>
    </row>
    <row r="28" ht="18" customHeight="1" spans="1:7">
      <c r="A28" s="155" t="s">
        <v>127</v>
      </c>
      <c r="B28" s="155" t="s">
        <v>128</v>
      </c>
      <c r="C28" s="23">
        <v>10351.2</v>
      </c>
      <c r="D28" s="23">
        <v>10351.2</v>
      </c>
      <c r="E28" s="23">
        <v>10351.2</v>
      </c>
      <c r="F28" s="23"/>
      <c r="G28" s="23"/>
    </row>
    <row r="29" ht="18" customHeight="1" spans="1:7">
      <c r="A29" s="33" t="s">
        <v>129</v>
      </c>
      <c r="B29" s="33" t="s">
        <v>130</v>
      </c>
      <c r="C29" s="23">
        <v>1116000.37</v>
      </c>
      <c r="D29" s="23">
        <v>1116000.37</v>
      </c>
      <c r="E29" s="23">
        <v>1116000.37</v>
      </c>
      <c r="F29" s="23"/>
      <c r="G29" s="23"/>
    </row>
    <row r="30" ht="18" customHeight="1" spans="1:7">
      <c r="A30" s="118" t="s">
        <v>131</v>
      </c>
      <c r="B30" s="118" t="s">
        <v>132</v>
      </c>
      <c r="C30" s="23">
        <v>1116000.37</v>
      </c>
      <c r="D30" s="23">
        <v>1116000.37</v>
      </c>
      <c r="E30" s="23">
        <v>1116000.37</v>
      </c>
      <c r="F30" s="23"/>
      <c r="G30" s="23"/>
    </row>
    <row r="31" ht="18" customHeight="1" spans="1:7">
      <c r="A31" s="155" t="s">
        <v>133</v>
      </c>
      <c r="B31" s="155" t="s">
        <v>134</v>
      </c>
      <c r="C31" s="23">
        <v>234825.76</v>
      </c>
      <c r="D31" s="23">
        <v>234825.76</v>
      </c>
      <c r="E31" s="23">
        <v>234825.76</v>
      </c>
      <c r="F31" s="23"/>
      <c r="G31" s="23"/>
    </row>
    <row r="32" ht="18" customHeight="1" spans="1:7">
      <c r="A32" s="155" t="s">
        <v>135</v>
      </c>
      <c r="B32" s="155" t="s">
        <v>136</v>
      </c>
      <c r="C32" s="23">
        <v>427129.33</v>
      </c>
      <c r="D32" s="23">
        <v>427129.33</v>
      </c>
      <c r="E32" s="23">
        <v>427129.33</v>
      </c>
      <c r="F32" s="23"/>
      <c r="G32" s="23"/>
    </row>
    <row r="33" ht="18" customHeight="1" spans="1:7">
      <c r="A33" s="155" t="s">
        <v>137</v>
      </c>
      <c r="B33" s="155" t="s">
        <v>138</v>
      </c>
      <c r="C33" s="23">
        <v>396833.7</v>
      </c>
      <c r="D33" s="23">
        <v>396833.7</v>
      </c>
      <c r="E33" s="23">
        <v>396833.7</v>
      </c>
      <c r="F33" s="23"/>
      <c r="G33" s="23"/>
    </row>
    <row r="34" ht="18" customHeight="1" spans="1:7">
      <c r="A34" s="155" t="s">
        <v>139</v>
      </c>
      <c r="B34" s="155" t="s">
        <v>140</v>
      </c>
      <c r="C34" s="23">
        <v>57211.58</v>
      </c>
      <c r="D34" s="23">
        <v>57211.58</v>
      </c>
      <c r="E34" s="23">
        <v>57211.58</v>
      </c>
      <c r="F34" s="23"/>
      <c r="G34" s="23"/>
    </row>
    <row r="35" ht="18" customHeight="1" spans="1:7">
      <c r="A35" s="33" t="s">
        <v>141</v>
      </c>
      <c r="B35" s="33" t="s">
        <v>142</v>
      </c>
      <c r="C35" s="23">
        <v>1120753.92</v>
      </c>
      <c r="D35" s="23">
        <v>1120753.92</v>
      </c>
      <c r="E35" s="23">
        <v>1120753.92</v>
      </c>
      <c r="F35" s="23"/>
      <c r="G35" s="23"/>
    </row>
    <row r="36" ht="18" customHeight="1" spans="1:7">
      <c r="A36" s="118" t="s">
        <v>143</v>
      </c>
      <c r="B36" s="118" t="s">
        <v>144</v>
      </c>
      <c r="C36" s="23">
        <v>1120753.92</v>
      </c>
      <c r="D36" s="23">
        <v>1120753.92</v>
      </c>
      <c r="E36" s="23">
        <v>1120753.92</v>
      </c>
      <c r="F36" s="23"/>
      <c r="G36" s="23"/>
    </row>
    <row r="37" ht="18" customHeight="1" spans="1:7">
      <c r="A37" s="155" t="s">
        <v>145</v>
      </c>
      <c r="B37" s="155" t="s">
        <v>146</v>
      </c>
      <c r="C37" s="23">
        <v>1120753.92</v>
      </c>
      <c r="D37" s="23">
        <v>1120753.92</v>
      </c>
      <c r="E37" s="23">
        <v>1120753.92</v>
      </c>
      <c r="F37" s="23"/>
      <c r="G37" s="23"/>
    </row>
    <row r="38" ht="18" customHeight="1" spans="1:7">
      <c r="A38" s="156" t="s">
        <v>152</v>
      </c>
      <c r="B38" s="157" t="s">
        <v>152</v>
      </c>
      <c r="C38" s="23">
        <v>81084797.95</v>
      </c>
      <c r="D38" s="23">
        <v>18434797.95</v>
      </c>
      <c r="E38" s="23">
        <v>17445657.43</v>
      </c>
      <c r="F38" s="23">
        <v>989140.52</v>
      </c>
      <c r="G38" s="23">
        <v>62650000</v>
      </c>
    </row>
  </sheetData>
  <mergeCells count="7">
    <mergeCell ref="A2:G2"/>
    <mergeCell ref="A3:E3"/>
    <mergeCell ref="A4:B4"/>
    <mergeCell ref="D4:F4"/>
    <mergeCell ref="A38:B38"/>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37"/>
      <c r="B1" s="138"/>
      <c r="C1" s="139"/>
      <c r="D1" s="61"/>
      <c r="G1" s="86" t="s">
        <v>200</v>
      </c>
    </row>
    <row r="2" ht="39" customHeight="1" spans="1:7">
      <c r="A2" s="127" t="str">
        <f>"2025"&amp;"年“三公”经费支出预算表"</f>
        <v>2025年“三公”经费支出预算表</v>
      </c>
      <c r="B2" s="50"/>
      <c r="C2" s="50"/>
      <c r="D2" s="50"/>
      <c r="E2" s="50"/>
      <c r="F2" s="50"/>
      <c r="G2" s="50"/>
    </row>
    <row r="3" ht="18.75" customHeight="1" spans="1:7">
      <c r="A3" s="40" t="str">
        <f>"单位名称："&amp;"临沧市教育体育局"</f>
        <v>单位名称：临沧市教育体育局</v>
      </c>
      <c r="B3" s="138"/>
      <c r="C3" s="139"/>
      <c r="D3" s="61"/>
      <c r="E3" s="29"/>
      <c r="G3" s="86" t="s">
        <v>201</v>
      </c>
    </row>
    <row r="4" ht="18.75" customHeight="1" spans="1:7">
      <c r="A4" s="10" t="s">
        <v>202</v>
      </c>
      <c r="B4" s="10" t="s">
        <v>203</v>
      </c>
      <c r="C4" s="30" t="s">
        <v>204</v>
      </c>
      <c r="D4" s="12" t="s">
        <v>205</v>
      </c>
      <c r="E4" s="13"/>
      <c r="F4" s="14"/>
      <c r="G4" s="30" t="s">
        <v>206</v>
      </c>
    </row>
    <row r="5" ht="18.75" customHeight="1" spans="1:7">
      <c r="A5" s="17"/>
      <c r="B5" s="140"/>
      <c r="C5" s="32"/>
      <c r="D5" s="63" t="s">
        <v>58</v>
      </c>
      <c r="E5" s="63" t="s">
        <v>207</v>
      </c>
      <c r="F5" s="63" t="s">
        <v>208</v>
      </c>
      <c r="G5" s="32"/>
    </row>
    <row r="6" ht="18.75" customHeight="1" spans="1:7">
      <c r="A6" s="141">
        <v>1</v>
      </c>
      <c r="B6" s="142">
        <v>1</v>
      </c>
      <c r="C6" s="143">
        <v>2</v>
      </c>
      <c r="D6" s="144">
        <v>3</v>
      </c>
      <c r="E6" s="144">
        <v>4</v>
      </c>
      <c r="F6" s="144">
        <v>5</v>
      </c>
      <c r="G6" s="143">
        <v>6</v>
      </c>
    </row>
    <row r="7" ht="18.75" customHeight="1" spans="1:7">
      <c r="A7" s="145" t="s">
        <v>56</v>
      </c>
      <c r="B7" s="146">
        <v>234300</v>
      </c>
      <c r="C7" s="146">
        <v>24300</v>
      </c>
      <c r="D7" s="146">
        <v>180000</v>
      </c>
      <c r="E7" s="146"/>
      <c r="F7" s="146">
        <v>180000</v>
      </c>
      <c r="G7" s="146">
        <v>30000</v>
      </c>
    </row>
    <row r="8" ht="18.75" customHeight="1" spans="1:7">
      <c r="A8" s="147" t="s">
        <v>209</v>
      </c>
      <c r="B8" s="146"/>
      <c r="C8" s="146"/>
      <c r="D8" s="146"/>
      <c r="E8" s="146"/>
      <c r="F8" s="146"/>
      <c r="G8" s="146"/>
    </row>
    <row r="9" ht="18.75" customHeight="1" spans="1:7">
      <c r="A9" s="147" t="s">
        <v>210</v>
      </c>
      <c r="B9" s="146">
        <v>234300</v>
      </c>
      <c r="C9" s="146">
        <v>24300</v>
      </c>
      <c r="D9" s="146">
        <v>180000</v>
      </c>
      <c r="E9" s="146"/>
      <c r="F9" s="146">
        <v>180000</v>
      </c>
      <c r="G9" s="146">
        <v>30000</v>
      </c>
    </row>
    <row r="10" ht="18.75" customHeight="1" spans="1:7">
      <c r="A10" s="147" t="s">
        <v>211</v>
      </c>
      <c r="B10" s="146"/>
      <c r="C10" s="146"/>
      <c r="D10" s="146"/>
      <c r="E10" s="146"/>
      <c r="F10" s="146"/>
      <c r="G10" s="146"/>
    </row>
    <row r="11" ht="18.75" customHeight="1" spans="1:7">
      <c r="A11" s="147" t="s">
        <v>212</v>
      </c>
      <c r="B11" s="146"/>
      <c r="C11" s="146"/>
      <c r="D11" s="146"/>
      <c r="E11" s="146"/>
      <c r="F11" s="146"/>
      <c r="G11" s="146"/>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3"/>
  <sheetViews>
    <sheetView showZeros="0"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5"/>
      <c r="D1" s="126"/>
      <c r="E1" s="126"/>
      <c r="F1" s="126"/>
      <c r="G1" s="126"/>
      <c r="H1" s="66"/>
      <c r="I1" s="66"/>
      <c r="J1" s="66"/>
      <c r="K1" s="66"/>
      <c r="L1" s="66"/>
      <c r="M1" s="66"/>
      <c r="N1" s="29"/>
      <c r="O1" s="29"/>
      <c r="P1" s="29"/>
      <c r="Q1" s="66"/>
      <c r="U1" s="125"/>
      <c r="W1" s="37" t="s">
        <v>213</v>
      </c>
    </row>
    <row r="2" ht="39.75" customHeight="1" spans="1:23">
      <c r="A2" s="127" t="str">
        <f>"2025"&amp;"年部门基本支出预算表"</f>
        <v>2025年部门基本支出预算表</v>
      </c>
      <c r="B2" s="50"/>
      <c r="C2" s="50"/>
      <c r="D2" s="50"/>
      <c r="E2" s="50"/>
      <c r="F2" s="50"/>
      <c r="G2" s="50"/>
      <c r="H2" s="50"/>
      <c r="I2" s="50"/>
      <c r="J2" s="50"/>
      <c r="K2" s="50"/>
      <c r="L2" s="50"/>
      <c r="M2" s="50"/>
      <c r="N2" s="6"/>
      <c r="O2" s="6"/>
      <c r="P2" s="6"/>
      <c r="Q2" s="50"/>
      <c r="R2" s="50"/>
      <c r="S2" s="50"/>
      <c r="T2" s="50"/>
      <c r="U2" s="50"/>
      <c r="V2" s="50"/>
      <c r="W2" s="50"/>
    </row>
    <row r="3" ht="18.75" customHeight="1" spans="1:23">
      <c r="A3" s="7" t="str">
        <f>"单位名称："&amp;"临沧市教育体育局"</f>
        <v>单位名称：临沧市教育体育局</v>
      </c>
      <c r="B3" s="128"/>
      <c r="C3" s="128"/>
      <c r="D3" s="128"/>
      <c r="E3" s="128"/>
      <c r="F3" s="128"/>
      <c r="G3" s="128"/>
      <c r="H3" s="70"/>
      <c r="I3" s="70"/>
      <c r="J3" s="70"/>
      <c r="K3" s="70"/>
      <c r="L3" s="70"/>
      <c r="M3" s="70"/>
      <c r="N3" s="92"/>
      <c r="O3" s="92"/>
      <c r="P3" s="92"/>
      <c r="Q3" s="70"/>
      <c r="U3" s="125"/>
      <c r="W3" s="37" t="s">
        <v>201</v>
      </c>
    </row>
    <row r="4" ht="18" customHeight="1" spans="1:23">
      <c r="A4" s="10" t="s">
        <v>214</v>
      </c>
      <c r="B4" s="10" t="s">
        <v>215</v>
      </c>
      <c r="C4" s="10" t="s">
        <v>216</v>
      </c>
      <c r="D4" s="10" t="s">
        <v>217</v>
      </c>
      <c r="E4" s="10" t="s">
        <v>218</v>
      </c>
      <c r="F4" s="10" t="s">
        <v>219</v>
      </c>
      <c r="G4" s="10" t="s">
        <v>220</v>
      </c>
      <c r="H4" s="129" t="s">
        <v>221</v>
      </c>
      <c r="I4" s="65" t="s">
        <v>221</v>
      </c>
      <c r="J4" s="65"/>
      <c r="K4" s="65"/>
      <c r="L4" s="65"/>
      <c r="M4" s="65"/>
      <c r="N4" s="13"/>
      <c r="O4" s="13"/>
      <c r="P4" s="13"/>
      <c r="Q4" s="73" t="s">
        <v>62</v>
      </c>
      <c r="R4" s="65" t="s">
        <v>78</v>
      </c>
      <c r="S4" s="65"/>
      <c r="T4" s="65"/>
      <c r="U4" s="65"/>
      <c r="V4" s="65"/>
      <c r="W4" s="134"/>
    </row>
    <row r="5" ht="18" customHeight="1" spans="1:23">
      <c r="A5" s="15"/>
      <c r="B5" s="124"/>
      <c r="C5" s="15"/>
      <c r="D5" s="15"/>
      <c r="E5" s="15"/>
      <c r="F5" s="15"/>
      <c r="G5" s="15"/>
      <c r="H5" s="105" t="s">
        <v>222</v>
      </c>
      <c r="I5" s="129" t="s">
        <v>59</v>
      </c>
      <c r="J5" s="65"/>
      <c r="K5" s="65"/>
      <c r="L5" s="65"/>
      <c r="M5" s="134"/>
      <c r="N5" s="12" t="s">
        <v>223</v>
      </c>
      <c r="O5" s="13"/>
      <c r="P5" s="14"/>
      <c r="Q5" s="10" t="s">
        <v>62</v>
      </c>
      <c r="R5" s="129" t="s">
        <v>78</v>
      </c>
      <c r="S5" s="73" t="s">
        <v>65</v>
      </c>
      <c r="T5" s="65" t="s">
        <v>78</v>
      </c>
      <c r="U5" s="73" t="s">
        <v>67</v>
      </c>
      <c r="V5" s="73" t="s">
        <v>68</v>
      </c>
      <c r="W5" s="136" t="s">
        <v>69</v>
      </c>
    </row>
    <row r="6" ht="18.75" customHeight="1" spans="1:23">
      <c r="A6" s="31"/>
      <c r="B6" s="31"/>
      <c r="C6" s="31"/>
      <c r="D6" s="31"/>
      <c r="E6" s="31"/>
      <c r="F6" s="31"/>
      <c r="G6" s="31"/>
      <c r="H6" s="31"/>
      <c r="I6" s="135" t="s">
        <v>224</v>
      </c>
      <c r="J6" s="10" t="s">
        <v>225</v>
      </c>
      <c r="K6" s="10" t="s">
        <v>226</v>
      </c>
      <c r="L6" s="10" t="s">
        <v>227</v>
      </c>
      <c r="M6" s="10" t="s">
        <v>228</v>
      </c>
      <c r="N6" s="10" t="s">
        <v>59</v>
      </c>
      <c r="O6" s="10" t="s">
        <v>60</v>
      </c>
      <c r="P6" s="10" t="s">
        <v>61</v>
      </c>
      <c r="Q6" s="31"/>
      <c r="R6" s="10" t="s">
        <v>58</v>
      </c>
      <c r="S6" s="10" t="s">
        <v>65</v>
      </c>
      <c r="T6" s="10" t="s">
        <v>229</v>
      </c>
      <c r="U6" s="10" t="s">
        <v>67</v>
      </c>
      <c r="V6" s="10" t="s">
        <v>68</v>
      </c>
      <c r="W6" s="10" t="s">
        <v>69</v>
      </c>
    </row>
    <row r="7" ht="37.5" customHeight="1" spans="1:23">
      <c r="A7" s="108"/>
      <c r="B7" s="108"/>
      <c r="C7" s="108"/>
      <c r="D7" s="108"/>
      <c r="E7" s="108"/>
      <c r="F7" s="108"/>
      <c r="G7" s="108"/>
      <c r="H7" s="108"/>
      <c r="I7" s="91"/>
      <c r="J7" s="17" t="s">
        <v>230</v>
      </c>
      <c r="K7" s="17" t="s">
        <v>226</v>
      </c>
      <c r="L7" s="17" t="s">
        <v>227</v>
      </c>
      <c r="M7" s="17" t="s">
        <v>228</v>
      </c>
      <c r="N7" s="17" t="s">
        <v>226</v>
      </c>
      <c r="O7" s="17" t="s">
        <v>227</v>
      </c>
      <c r="P7" s="17" t="s">
        <v>228</v>
      </c>
      <c r="Q7" s="17" t="s">
        <v>62</v>
      </c>
      <c r="R7" s="17" t="s">
        <v>58</v>
      </c>
      <c r="S7" s="17" t="s">
        <v>65</v>
      </c>
      <c r="T7" s="17" t="s">
        <v>229</v>
      </c>
      <c r="U7" s="17" t="s">
        <v>67</v>
      </c>
      <c r="V7" s="17" t="s">
        <v>68</v>
      </c>
      <c r="W7" s="17" t="s">
        <v>69</v>
      </c>
    </row>
    <row r="8" ht="19.5" customHeight="1" spans="1:23">
      <c r="A8" s="130">
        <v>1</v>
      </c>
      <c r="B8" s="130">
        <v>2</v>
      </c>
      <c r="C8" s="130">
        <v>3</v>
      </c>
      <c r="D8" s="130">
        <v>4</v>
      </c>
      <c r="E8" s="130">
        <v>5</v>
      </c>
      <c r="F8" s="130">
        <v>6</v>
      </c>
      <c r="G8" s="130">
        <v>7</v>
      </c>
      <c r="H8" s="130">
        <v>8</v>
      </c>
      <c r="I8" s="130">
        <v>9</v>
      </c>
      <c r="J8" s="130">
        <v>10</v>
      </c>
      <c r="K8" s="130">
        <v>11</v>
      </c>
      <c r="L8" s="130">
        <v>12</v>
      </c>
      <c r="M8" s="130">
        <v>13</v>
      </c>
      <c r="N8" s="130">
        <v>14</v>
      </c>
      <c r="O8" s="130">
        <v>15</v>
      </c>
      <c r="P8" s="130">
        <v>16</v>
      </c>
      <c r="Q8" s="130">
        <v>17</v>
      </c>
      <c r="R8" s="130">
        <v>18</v>
      </c>
      <c r="S8" s="130">
        <v>19</v>
      </c>
      <c r="T8" s="130">
        <v>20</v>
      </c>
      <c r="U8" s="130">
        <v>21</v>
      </c>
      <c r="V8" s="130">
        <v>22</v>
      </c>
      <c r="W8" s="130">
        <v>23</v>
      </c>
    </row>
    <row r="9" ht="21" customHeight="1" spans="1:23">
      <c r="A9" s="131" t="s">
        <v>71</v>
      </c>
      <c r="B9" s="131"/>
      <c r="C9" s="131"/>
      <c r="D9" s="131"/>
      <c r="E9" s="131"/>
      <c r="F9" s="131"/>
      <c r="G9" s="131"/>
      <c r="H9" s="23">
        <v>18434797.95</v>
      </c>
      <c r="I9" s="23">
        <v>18434797.95</v>
      </c>
      <c r="J9" s="23"/>
      <c r="K9" s="23"/>
      <c r="L9" s="23">
        <v>18434797.95</v>
      </c>
      <c r="M9" s="23"/>
      <c r="N9" s="23"/>
      <c r="O9" s="23"/>
      <c r="P9" s="23"/>
      <c r="Q9" s="23"/>
      <c r="R9" s="23"/>
      <c r="S9" s="23"/>
      <c r="T9" s="23"/>
      <c r="U9" s="23"/>
      <c r="V9" s="23"/>
      <c r="W9" s="23"/>
    </row>
    <row r="10" ht="21" customHeight="1" spans="1:23">
      <c r="A10" s="131" t="s">
        <v>71</v>
      </c>
      <c r="B10" s="21" t="s">
        <v>231</v>
      </c>
      <c r="C10" s="21" t="s">
        <v>232</v>
      </c>
      <c r="D10" s="21" t="s">
        <v>88</v>
      </c>
      <c r="E10" s="21" t="s">
        <v>89</v>
      </c>
      <c r="F10" s="21" t="s">
        <v>233</v>
      </c>
      <c r="G10" s="21" t="s">
        <v>234</v>
      </c>
      <c r="H10" s="23">
        <v>1273008</v>
      </c>
      <c r="I10" s="23">
        <v>1273008</v>
      </c>
      <c r="J10" s="23"/>
      <c r="K10" s="23"/>
      <c r="L10" s="23">
        <v>1273008</v>
      </c>
      <c r="M10" s="23"/>
      <c r="N10" s="23"/>
      <c r="O10" s="23"/>
      <c r="P10" s="23"/>
      <c r="Q10" s="23"/>
      <c r="R10" s="23"/>
      <c r="S10" s="23"/>
      <c r="T10" s="23"/>
      <c r="U10" s="23"/>
      <c r="V10" s="23"/>
      <c r="W10" s="23"/>
    </row>
    <row r="11" ht="21" customHeight="1" spans="1:23">
      <c r="A11" s="131" t="s">
        <v>71</v>
      </c>
      <c r="B11" s="21" t="s">
        <v>235</v>
      </c>
      <c r="C11" s="21" t="s">
        <v>236</v>
      </c>
      <c r="D11" s="21" t="s">
        <v>88</v>
      </c>
      <c r="E11" s="21" t="s">
        <v>89</v>
      </c>
      <c r="F11" s="21" t="s">
        <v>233</v>
      </c>
      <c r="G11" s="21" t="s">
        <v>234</v>
      </c>
      <c r="H11" s="23">
        <v>3080664</v>
      </c>
      <c r="I11" s="23">
        <v>3080664</v>
      </c>
      <c r="J11" s="23"/>
      <c r="K11" s="23"/>
      <c r="L11" s="23">
        <v>3080664</v>
      </c>
      <c r="M11" s="23"/>
      <c r="N11" s="23"/>
      <c r="O11" s="23"/>
      <c r="P11" s="23"/>
      <c r="Q11" s="23"/>
      <c r="R11" s="23"/>
      <c r="S11" s="23"/>
      <c r="T11" s="23"/>
      <c r="U11" s="23"/>
      <c r="V11" s="23"/>
      <c r="W11" s="23"/>
    </row>
    <row r="12" ht="21" customHeight="1" spans="1:23">
      <c r="A12" s="131" t="s">
        <v>71</v>
      </c>
      <c r="B12" s="21" t="s">
        <v>231</v>
      </c>
      <c r="C12" s="21" t="s">
        <v>232</v>
      </c>
      <c r="D12" s="21" t="s">
        <v>88</v>
      </c>
      <c r="E12" s="21" t="s">
        <v>89</v>
      </c>
      <c r="F12" s="21" t="s">
        <v>237</v>
      </c>
      <c r="G12" s="21" t="s">
        <v>238</v>
      </c>
      <c r="H12" s="23">
        <v>1471464</v>
      </c>
      <c r="I12" s="23">
        <v>1471464</v>
      </c>
      <c r="J12" s="23"/>
      <c r="K12" s="23"/>
      <c r="L12" s="23">
        <v>1471464</v>
      </c>
      <c r="M12" s="23"/>
      <c r="N12" s="23"/>
      <c r="O12" s="23"/>
      <c r="P12" s="23"/>
      <c r="Q12" s="23"/>
      <c r="R12" s="23"/>
      <c r="S12" s="23"/>
      <c r="T12" s="23"/>
      <c r="U12" s="23"/>
      <c r="V12" s="23"/>
      <c r="W12" s="23"/>
    </row>
    <row r="13" ht="21" customHeight="1" spans="1:23">
      <c r="A13" s="131" t="s">
        <v>71</v>
      </c>
      <c r="B13" s="21" t="s">
        <v>235</v>
      </c>
      <c r="C13" s="21" t="s">
        <v>236</v>
      </c>
      <c r="D13" s="21" t="s">
        <v>88</v>
      </c>
      <c r="E13" s="21" t="s">
        <v>89</v>
      </c>
      <c r="F13" s="21" t="s">
        <v>237</v>
      </c>
      <c r="G13" s="21" t="s">
        <v>238</v>
      </c>
      <c r="H13" s="23">
        <v>200160</v>
      </c>
      <c r="I13" s="23">
        <v>200160</v>
      </c>
      <c r="J13" s="23"/>
      <c r="K13" s="23"/>
      <c r="L13" s="23">
        <v>200160</v>
      </c>
      <c r="M13" s="23"/>
      <c r="N13" s="23"/>
      <c r="O13" s="23"/>
      <c r="P13" s="23"/>
      <c r="Q13" s="23"/>
      <c r="R13" s="23"/>
      <c r="S13" s="23"/>
      <c r="T13" s="23"/>
      <c r="U13" s="23"/>
      <c r="V13" s="23"/>
      <c r="W13" s="23"/>
    </row>
    <row r="14" ht="21" customHeight="1" spans="1:23">
      <c r="A14" s="131" t="s">
        <v>71</v>
      </c>
      <c r="B14" s="21" t="s">
        <v>239</v>
      </c>
      <c r="C14" s="21" t="s">
        <v>240</v>
      </c>
      <c r="D14" s="21" t="s">
        <v>88</v>
      </c>
      <c r="E14" s="21" t="s">
        <v>89</v>
      </c>
      <c r="F14" s="21" t="s">
        <v>241</v>
      </c>
      <c r="G14" s="21" t="s">
        <v>242</v>
      </c>
      <c r="H14" s="23">
        <v>526080</v>
      </c>
      <c r="I14" s="23">
        <v>526080</v>
      </c>
      <c r="J14" s="23"/>
      <c r="K14" s="23"/>
      <c r="L14" s="23">
        <v>526080</v>
      </c>
      <c r="M14" s="23"/>
      <c r="N14" s="23"/>
      <c r="O14" s="23"/>
      <c r="P14" s="23"/>
      <c r="Q14" s="23"/>
      <c r="R14" s="23"/>
      <c r="S14" s="23"/>
      <c r="T14" s="23"/>
      <c r="U14" s="23"/>
      <c r="V14" s="23"/>
      <c r="W14" s="23"/>
    </row>
    <row r="15" ht="21" customHeight="1" spans="1:23">
      <c r="A15" s="131" t="s">
        <v>71</v>
      </c>
      <c r="B15" s="21" t="s">
        <v>231</v>
      </c>
      <c r="C15" s="21" t="s">
        <v>232</v>
      </c>
      <c r="D15" s="21" t="s">
        <v>88</v>
      </c>
      <c r="E15" s="21" t="s">
        <v>89</v>
      </c>
      <c r="F15" s="21" t="s">
        <v>241</v>
      </c>
      <c r="G15" s="21" t="s">
        <v>242</v>
      </c>
      <c r="H15" s="23">
        <v>106084</v>
      </c>
      <c r="I15" s="23">
        <v>106084</v>
      </c>
      <c r="J15" s="23"/>
      <c r="K15" s="23"/>
      <c r="L15" s="23">
        <v>106084</v>
      </c>
      <c r="M15" s="23"/>
      <c r="N15" s="23"/>
      <c r="O15" s="23"/>
      <c r="P15" s="23"/>
      <c r="Q15" s="23"/>
      <c r="R15" s="23"/>
      <c r="S15" s="23"/>
      <c r="T15" s="23"/>
      <c r="U15" s="23"/>
      <c r="V15" s="23"/>
      <c r="W15" s="23"/>
    </row>
    <row r="16" ht="21" customHeight="1" spans="1:23">
      <c r="A16" s="131" t="s">
        <v>71</v>
      </c>
      <c r="B16" s="21" t="s">
        <v>243</v>
      </c>
      <c r="C16" s="21" t="s">
        <v>244</v>
      </c>
      <c r="D16" s="21" t="s">
        <v>88</v>
      </c>
      <c r="E16" s="21" t="s">
        <v>89</v>
      </c>
      <c r="F16" s="21" t="s">
        <v>245</v>
      </c>
      <c r="G16" s="21" t="s">
        <v>246</v>
      </c>
      <c r="H16" s="23">
        <v>1062000</v>
      </c>
      <c r="I16" s="23">
        <v>1062000</v>
      </c>
      <c r="J16" s="23"/>
      <c r="K16" s="23"/>
      <c r="L16" s="23">
        <v>1062000</v>
      </c>
      <c r="M16" s="23"/>
      <c r="N16" s="23"/>
      <c r="O16" s="23"/>
      <c r="P16" s="23"/>
      <c r="Q16" s="23"/>
      <c r="R16" s="23"/>
      <c r="S16" s="23"/>
      <c r="T16" s="23"/>
      <c r="U16" s="23"/>
      <c r="V16" s="23"/>
      <c r="W16" s="23"/>
    </row>
    <row r="17" ht="21" customHeight="1" spans="1:23">
      <c r="A17" s="131" t="s">
        <v>71</v>
      </c>
      <c r="B17" s="21" t="s">
        <v>235</v>
      </c>
      <c r="C17" s="21" t="s">
        <v>236</v>
      </c>
      <c r="D17" s="21" t="s">
        <v>88</v>
      </c>
      <c r="E17" s="21" t="s">
        <v>89</v>
      </c>
      <c r="F17" s="21" t="s">
        <v>245</v>
      </c>
      <c r="G17" s="21" t="s">
        <v>246</v>
      </c>
      <c r="H17" s="23">
        <v>813600</v>
      </c>
      <c r="I17" s="23">
        <v>813600</v>
      </c>
      <c r="J17" s="23"/>
      <c r="K17" s="23"/>
      <c r="L17" s="23">
        <v>813600</v>
      </c>
      <c r="M17" s="23"/>
      <c r="N17" s="23"/>
      <c r="O17" s="23"/>
      <c r="P17" s="23"/>
      <c r="Q17" s="23"/>
      <c r="R17" s="23"/>
      <c r="S17" s="23"/>
      <c r="T17" s="23"/>
      <c r="U17" s="23"/>
      <c r="V17" s="23"/>
      <c r="W17" s="23"/>
    </row>
    <row r="18" ht="21" customHeight="1" spans="1:23">
      <c r="A18" s="131" t="s">
        <v>71</v>
      </c>
      <c r="B18" s="21" t="s">
        <v>235</v>
      </c>
      <c r="C18" s="21" t="s">
        <v>236</v>
      </c>
      <c r="D18" s="21" t="s">
        <v>88</v>
      </c>
      <c r="E18" s="21" t="s">
        <v>89</v>
      </c>
      <c r="F18" s="21" t="s">
        <v>245</v>
      </c>
      <c r="G18" s="21" t="s">
        <v>246</v>
      </c>
      <c r="H18" s="23">
        <v>633660</v>
      </c>
      <c r="I18" s="23">
        <v>633660</v>
      </c>
      <c r="J18" s="23"/>
      <c r="K18" s="23"/>
      <c r="L18" s="23">
        <v>633660</v>
      </c>
      <c r="M18" s="23"/>
      <c r="N18" s="23"/>
      <c r="O18" s="23"/>
      <c r="P18" s="23"/>
      <c r="Q18" s="23"/>
      <c r="R18" s="23"/>
      <c r="S18" s="23"/>
      <c r="T18" s="23"/>
      <c r="U18" s="23"/>
      <c r="V18" s="23"/>
      <c r="W18" s="23"/>
    </row>
    <row r="19" ht="21" customHeight="1" spans="1:23">
      <c r="A19" s="131" t="s">
        <v>71</v>
      </c>
      <c r="B19" s="21" t="s">
        <v>235</v>
      </c>
      <c r="C19" s="21" t="s">
        <v>236</v>
      </c>
      <c r="D19" s="21" t="s">
        <v>88</v>
      </c>
      <c r="E19" s="21" t="s">
        <v>89</v>
      </c>
      <c r="F19" s="21" t="s">
        <v>245</v>
      </c>
      <c r="G19" s="21" t="s">
        <v>246</v>
      </c>
      <c r="H19" s="23">
        <v>1031316</v>
      </c>
      <c r="I19" s="23">
        <v>1031316</v>
      </c>
      <c r="J19" s="23"/>
      <c r="K19" s="23"/>
      <c r="L19" s="23">
        <v>1031316</v>
      </c>
      <c r="M19" s="23"/>
      <c r="N19" s="23"/>
      <c r="O19" s="23"/>
      <c r="P19" s="23"/>
      <c r="Q19" s="23"/>
      <c r="R19" s="23"/>
      <c r="S19" s="23"/>
      <c r="T19" s="23"/>
      <c r="U19" s="23"/>
      <c r="V19" s="23"/>
      <c r="W19" s="23"/>
    </row>
    <row r="20" ht="21" customHeight="1" spans="1:23">
      <c r="A20" s="131" t="s">
        <v>71</v>
      </c>
      <c r="B20" s="21" t="s">
        <v>247</v>
      </c>
      <c r="C20" s="21" t="s">
        <v>248</v>
      </c>
      <c r="D20" s="21" t="s">
        <v>123</v>
      </c>
      <c r="E20" s="21" t="s">
        <v>124</v>
      </c>
      <c r="F20" s="21" t="s">
        <v>249</v>
      </c>
      <c r="G20" s="21" t="s">
        <v>250</v>
      </c>
      <c r="H20" s="23"/>
      <c r="I20" s="23"/>
      <c r="J20" s="23"/>
      <c r="K20" s="23"/>
      <c r="L20" s="23"/>
      <c r="M20" s="23"/>
      <c r="N20" s="23"/>
      <c r="O20" s="23"/>
      <c r="P20" s="23"/>
      <c r="Q20" s="23"/>
      <c r="R20" s="23"/>
      <c r="S20" s="23"/>
      <c r="T20" s="23"/>
      <c r="U20" s="23"/>
      <c r="V20" s="23"/>
      <c r="W20" s="23"/>
    </row>
    <row r="21" ht="21" customHeight="1" spans="1:23">
      <c r="A21" s="131" t="s">
        <v>71</v>
      </c>
      <c r="B21" s="21" t="s">
        <v>247</v>
      </c>
      <c r="C21" s="21" t="s">
        <v>248</v>
      </c>
      <c r="D21" s="21" t="s">
        <v>123</v>
      </c>
      <c r="E21" s="21" t="s">
        <v>124</v>
      </c>
      <c r="F21" s="21" t="s">
        <v>249</v>
      </c>
      <c r="G21" s="21" t="s">
        <v>250</v>
      </c>
      <c r="H21" s="23">
        <v>1451166.4</v>
      </c>
      <c r="I21" s="23">
        <v>1451166.4</v>
      </c>
      <c r="J21" s="23"/>
      <c r="K21" s="23"/>
      <c r="L21" s="23">
        <v>1451166.4</v>
      </c>
      <c r="M21" s="23"/>
      <c r="N21" s="23"/>
      <c r="O21" s="23"/>
      <c r="P21" s="23"/>
      <c r="Q21" s="23"/>
      <c r="R21" s="23"/>
      <c r="S21" s="23"/>
      <c r="T21" s="23"/>
      <c r="U21" s="23"/>
      <c r="V21" s="23"/>
      <c r="W21" s="23"/>
    </row>
    <row r="22" ht="21" customHeight="1" spans="1:23">
      <c r="A22" s="131" t="s">
        <v>71</v>
      </c>
      <c r="B22" s="21" t="s">
        <v>247</v>
      </c>
      <c r="C22" s="21" t="s">
        <v>248</v>
      </c>
      <c r="D22" s="21" t="s">
        <v>251</v>
      </c>
      <c r="E22" s="21" t="s">
        <v>252</v>
      </c>
      <c r="F22" s="21" t="s">
        <v>253</v>
      </c>
      <c r="G22" s="21" t="s">
        <v>254</v>
      </c>
      <c r="H22" s="23"/>
      <c r="I22" s="23"/>
      <c r="J22" s="23"/>
      <c r="K22" s="23"/>
      <c r="L22" s="23"/>
      <c r="M22" s="23"/>
      <c r="N22" s="23"/>
      <c r="O22" s="23"/>
      <c r="P22" s="23"/>
      <c r="Q22" s="23"/>
      <c r="R22" s="23"/>
      <c r="S22" s="23"/>
      <c r="T22" s="23"/>
      <c r="U22" s="23"/>
      <c r="V22" s="23"/>
      <c r="W22" s="23"/>
    </row>
    <row r="23" ht="21" customHeight="1" spans="1:23">
      <c r="A23" s="131" t="s">
        <v>71</v>
      </c>
      <c r="B23" s="21" t="s">
        <v>247</v>
      </c>
      <c r="C23" s="21" t="s">
        <v>248</v>
      </c>
      <c r="D23" s="21" t="s">
        <v>133</v>
      </c>
      <c r="E23" s="21" t="s">
        <v>134</v>
      </c>
      <c r="F23" s="21" t="s">
        <v>255</v>
      </c>
      <c r="G23" s="21" t="s">
        <v>256</v>
      </c>
      <c r="H23" s="23">
        <v>216825.76</v>
      </c>
      <c r="I23" s="23">
        <v>216825.76</v>
      </c>
      <c r="J23" s="23"/>
      <c r="K23" s="23"/>
      <c r="L23" s="23">
        <v>216825.76</v>
      </c>
      <c r="M23" s="23"/>
      <c r="N23" s="23"/>
      <c r="O23" s="23"/>
      <c r="P23" s="23"/>
      <c r="Q23" s="23"/>
      <c r="R23" s="23"/>
      <c r="S23" s="23"/>
      <c r="T23" s="23"/>
      <c r="U23" s="23"/>
      <c r="V23" s="23"/>
      <c r="W23" s="23"/>
    </row>
    <row r="24" ht="21" customHeight="1" spans="1:23">
      <c r="A24" s="131" t="s">
        <v>71</v>
      </c>
      <c r="B24" s="21" t="s">
        <v>247</v>
      </c>
      <c r="C24" s="21" t="s">
        <v>248</v>
      </c>
      <c r="D24" s="21" t="s">
        <v>135</v>
      </c>
      <c r="E24" s="21" t="s">
        <v>136</v>
      </c>
      <c r="F24" s="21" t="s">
        <v>255</v>
      </c>
      <c r="G24" s="21" t="s">
        <v>256</v>
      </c>
      <c r="H24" s="23"/>
      <c r="I24" s="23"/>
      <c r="J24" s="23"/>
      <c r="K24" s="23"/>
      <c r="L24" s="23"/>
      <c r="M24" s="23"/>
      <c r="N24" s="23"/>
      <c r="O24" s="23"/>
      <c r="P24" s="23"/>
      <c r="Q24" s="23"/>
      <c r="R24" s="23"/>
      <c r="S24" s="23"/>
      <c r="T24" s="23"/>
      <c r="U24" s="23"/>
      <c r="V24" s="23"/>
      <c r="W24" s="23"/>
    </row>
    <row r="25" ht="21" customHeight="1" spans="1:23">
      <c r="A25" s="131" t="s">
        <v>71</v>
      </c>
      <c r="B25" s="21" t="s">
        <v>247</v>
      </c>
      <c r="C25" s="21" t="s">
        <v>248</v>
      </c>
      <c r="D25" s="21" t="s">
        <v>135</v>
      </c>
      <c r="E25" s="21" t="s">
        <v>136</v>
      </c>
      <c r="F25" s="21" t="s">
        <v>255</v>
      </c>
      <c r="G25" s="21" t="s">
        <v>256</v>
      </c>
      <c r="H25" s="23">
        <v>427129.33</v>
      </c>
      <c r="I25" s="23">
        <v>427129.33</v>
      </c>
      <c r="J25" s="23"/>
      <c r="K25" s="23"/>
      <c r="L25" s="23">
        <v>427129.33</v>
      </c>
      <c r="M25" s="23"/>
      <c r="N25" s="23"/>
      <c r="O25" s="23"/>
      <c r="P25" s="23"/>
      <c r="Q25" s="23"/>
      <c r="R25" s="23"/>
      <c r="S25" s="23"/>
      <c r="T25" s="23"/>
      <c r="U25" s="23"/>
      <c r="V25" s="23"/>
      <c r="W25" s="23"/>
    </row>
    <row r="26" ht="21" customHeight="1" spans="1:23">
      <c r="A26" s="131" t="s">
        <v>71</v>
      </c>
      <c r="B26" s="21" t="s">
        <v>247</v>
      </c>
      <c r="C26" s="21" t="s">
        <v>248</v>
      </c>
      <c r="D26" s="21" t="s">
        <v>137</v>
      </c>
      <c r="E26" s="21" t="s">
        <v>138</v>
      </c>
      <c r="F26" s="21" t="s">
        <v>257</v>
      </c>
      <c r="G26" s="21" t="s">
        <v>258</v>
      </c>
      <c r="H26" s="23"/>
      <c r="I26" s="23"/>
      <c r="J26" s="23"/>
      <c r="K26" s="23"/>
      <c r="L26" s="23"/>
      <c r="M26" s="23"/>
      <c r="N26" s="23"/>
      <c r="O26" s="23"/>
      <c r="P26" s="23"/>
      <c r="Q26" s="23"/>
      <c r="R26" s="23"/>
      <c r="S26" s="23"/>
      <c r="T26" s="23"/>
      <c r="U26" s="23"/>
      <c r="V26" s="23"/>
      <c r="W26" s="23"/>
    </row>
    <row r="27" ht="21" customHeight="1" spans="1:23">
      <c r="A27" s="131" t="s">
        <v>71</v>
      </c>
      <c r="B27" s="21" t="s">
        <v>247</v>
      </c>
      <c r="C27" s="21" t="s">
        <v>248</v>
      </c>
      <c r="D27" s="21" t="s">
        <v>137</v>
      </c>
      <c r="E27" s="21" t="s">
        <v>138</v>
      </c>
      <c r="F27" s="21" t="s">
        <v>257</v>
      </c>
      <c r="G27" s="21" t="s">
        <v>258</v>
      </c>
      <c r="H27" s="23">
        <v>396833.7</v>
      </c>
      <c r="I27" s="23">
        <v>396833.7</v>
      </c>
      <c r="J27" s="23"/>
      <c r="K27" s="23"/>
      <c r="L27" s="23">
        <v>396833.7</v>
      </c>
      <c r="M27" s="23"/>
      <c r="N27" s="23"/>
      <c r="O27" s="23"/>
      <c r="P27" s="23"/>
      <c r="Q27" s="23"/>
      <c r="R27" s="23"/>
      <c r="S27" s="23"/>
      <c r="T27" s="23"/>
      <c r="U27" s="23"/>
      <c r="V27" s="23"/>
      <c r="W27" s="23"/>
    </row>
    <row r="28" ht="21" customHeight="1" spans="1:23">
      <c r="A28" s="131" t="s">
        <v>71</v>
      </c>
      <c r="B28" s="21" t="s">
        <v>247</v>
      </c>
      <c r="C28" s="21" t="s">
        <v>248</v>
      </c>
      <c r="D28" s="21" t="s">
        <v>139</v>
      </c>
      <c r="E28" s="21" t="s">
        <v>140</v>
      </c>
      <c r="F28" s="21" t="s">
        <v>259</v>
      </c>
      <c r="G28" s="21" t="s">
        <v>260</v>
      </c>
      <c r="H28" s="23">
        <v>39072</v>
      </c>
      <c r="I28" s="23">
        <v>39072</v>
      </c>
      <c r="J28" s="23"/>
      <c r="K28" s="23"/>
      <c r="L28" s="23">
        <v>39072</v>
      </c>
      <c r="M28" s="23"/>
      <c r="N28" s="23"/>
      <c r="O28" s="23"/>
      <c r="P28" s="23"/>
      <c r="Q28" s="23"/>
      <c r="R28" s="23"/>
      <c r="S28" s="23"/>
      <c r="T28" s="23"/>
      <c r="U28" s="23"/>
      <c r="V28" s="23"/>
      <c r="W28" s="23"/>
    </row>
    <row r="29" ht="21" customHeight="1" spans="1:23">
      <c r="A29" s="131" t="s">
        <v>71</v>
      </c>
      <c r="B29" s="21" t="s">
        <v>247</v>
      </c>
      <c r="C29" s="21" t="s">
        <v>248</v>
      </c>
      <c r="D29" s="21" t="s">
        <v>139</v>
      </c>
      <c r="E29" s="21" t="s">
        <v>140</v>
      </c>
      <c r="F29" s="21" t="s">
        <v>259</v>
      </c>
      <c r="G29" s="21" t="s">
        <v>260</v>
      </c>
      <c r="H29" s="23"/>
      <c r="I29" s="23"/>
      <c r="J29" s="23"/>
      <c r="K29" s="23"/>
      <c r="L29" s="23"/>
      <c r="M29" s="23"/>
      <c r="N29" s="23"/>
      <c r="O29" s="23"/>
      <c r="P29" s="23"/>
      <c r="Q29" s="23"/>
      <c r="R29" s="23"/>
      <c r="S29" s="23"/>
      <c r="T29" s="23"/>
      <c r="U29" s="23"/>
      <c r="V29" s="23"/>
      <c r="W29" s="23"/>
    </row>
    <row r="30" ht="21" customHeight="1" spans="1:23">
      <c r="A30" s="131" t="s">
        <v>71</v>
      </c>
      <c r="B30" s="21" t="s">
        <v>247</v>
      </c>
      <c r="C30" s="21" t="s">
        <v>248</v>
      </c>
      <c r="D30" s="21" t="s">
        <v>139</v>
      </c>
      <c r="E30" s="21" t="s">
        <v>140</v>
      </c>
      <c r="F30" s="21" t="s">
        <v>259</v>
      </c>
      <c r="G30" s="21" t="s">
        <v>260</v>
      </c>
      <c r="H30" s="23"/>
      <c r="I30" s="23"/>
      <c r="J30" s="23"/>
      <c r="K30" s="23"/>
      <c r="L30" s="23"/>
      <c r="M30" s="23"/>
      <c r="N30" s="23"/>
      <c r="O30" s="23"/>
      <c r="P30" s="23"/>
      <c r="Q30" s="23"/>
      <c r="R30" s="23"/>
      <c r="S30" s="23"/>
      <c r="T30" s="23"/>
      <c r="U30" s="23"/>
      <c r="V30" s="23"/>
      <c r="W30" s="23"/>
    </row>
    <row r="31" ht="21" customHeight="1" spans="1:23">
      <c r="A31" s="131" t="s">
        <v>71</v>
      </c>
      <c r="B31" s="21" t="s">
        <v>247</v>
      </c>
      <c r="C31" s="21" t="s">
        <v>248</v>
      </c>
      <c r="D31" s="21" t="s">
        <v>88</v>
      </c>
      <c r="E31" s="21" t="s">
        <v>89</v>
      </c>
      <c r="F31" s="21" t="s">
        <v>259</v>
      </c>
      <c r="G31" s="21" t="s">
        <v>260</v>
      </c>
      <c r="H31" s="23">
        <v>42111.34</v>
      </c>
      <c r="I31" s="23">
        <v>42111.34</v>
      </c>
      <c r="J31" s="23"/>
      <c r="K31" s="23"/>
      <c r="L31" s="23">
        <v>42111.34</v>
      </c>
      <c r="M31" s="23"/>
      <c r="N31" s="23"/>
      <c r="O31" s="23"/>
      <c r="P31" s="23"/>
      <c r="Q31" s="23"/>
      <c r="R31" s="23"/>
      <c r="S31" s="23"/>
      <c r="T31" s="23"/>
      <c r="U31" s="23"/>
      <c r="V31" s="23"/>
      <c r="W31" s="23"/>
    </row>
    <row r="32" ht="21" customHeight="1" spans="1:23">
      <c r="A32" s="131" t="s">
        <v>71</v>
      </c>
      <c r="B32" s="21" t="s">
        <v>247</v>
      </c>
      <c r="C32" s="21" t="s">
        <v>248</v>
      </c>
      <c r="D32" s="21" t="s">
        <v>139</v>
      </c>
      <c r="E32" s="21" t="s">
        <v>140</v>
      </c>
      <c r="F32" s="21" t="s">
        <v>259</v>
      </c>
      <c r="G32" s="21" t="s">
        <v>260</v>
      </c>
      <c r="H32" s="23">
        <v>18139.58</v>
      </c>
      <c r="I32" s="23">
        <v>18139.58</v>
      </c>
      <c r="J32" s="23"/>
      <c r="K32" s="23"/>
      <c r="L32" s="23">
        <v>18139.58</v>
      </c>
      <c r="M32" s="23"/>
      <c r="N32" s="23"/>
      <c r="O32" s="23"/>
      <c r="P32" s="23"/>
      <c r="Q32" s="23"/>
      <c r="R32" s="23"/>
      <c r="S32" s="23"/>
      <c r="T32" s="23"/>
      <c r="U32" s="23"/>
      <c r="V32" s="23"/>
      <c r="W32" s="23"/>
    </row>
    <row r="33" ht="21" customHeight="1" spans="1:23">
      <c r="A33" s="131" t="s">
        <v>71</v>
      </c>
      <c r="B33" s="21" t="s">
        <v>261</v>
      </c>
      <c r="C33" s="21" t="s">
        <v>146</v>
      </c>
      <c r="D33" s="21" t="s">
        <v>145</v>
      </c>
      <c r="E33" s="21" t="s">
        <v>146</v>
      </c>
      <c r="F33" s="21" t="s">
        <v>262</v>
      </c>
      <c r="G33" s="21" t="s">
        <v>146</v>
      </c>
      <c r="H33" s="23"/>
      <c r="I33" s="23"/>
      <c r="J33" s="23"/>
      <c r="K33" s="23"/>
      <c r="L33" s="23"/>
      <c r="M33" s="23"/>
      <c r="N33" s="23"/>
      <c r="O33" s="23"/>
      <c r="P33" s="23"/>
      <c r="Q33" s="23"/>
      <c r="R33" s="23"/>
      <c r="S33" s="23"/>
      <c r="T33" s="23"/>
      <c r="U33" s="23"/>
      <c r="V33" s="23"/>
      <c r="W33" s="23"/>
    </row>
    <row r="34" ht="21" customHeight="1" spans="1:23">
      <c r="A34" s="131" t="s">
        <v>71</v>
      </c>
      <c r="B34" s="21" t="s">
        <v>261</v>
      </c>
      <c r="C34" s="21" t="s">
        <v>146</v>
      </c>
      <c r="D34" s="21" t="s">
        <v>145</v>
      </c>
      <c r="E34" s="21" t="s">
        <v>146</v>
      </c>
      <c r="F34" s="21" t="s">
        <v>262</v>
      </c>
      <c r="G34" s="21" t="s">
        <v>146</v>
      </c>
      <c r="H34" s="23">
        <v>1120753.92</v>
      </c>
      <c r="I34" s="23">
        <v>1120753.92</v>
      </c>
      <c r="J34" s="23"/>
      <c r="K34" s="23"/>
      <c r="L34" s="23">
        <v>1120753.92</v>
      </c>
      <c r="M34" s="23"/>
      <c r="N34" s="23"/>
      <c r="O34" s="23"/>
      <c r="P34" s="23"/>
      <c r="Q34" s="23"/>
      <c r="R34" s="23"/>
      <c r="S34" s="23"/>
      <c r="T34" s="23"/>
      <c r="U34" s="23"/>
      <c r="V34" s="23"/>
      <c r="W34" s="23"/>
    </row>
    <row r="35" ht="21" customHeight="1" spans="1:23">
      <c r="A35" s="131" t="s">
        <v>71</v>
      </c>
      <c r="B35" s="21" t="s">
        <v>263</v>
      </c>
      <c r="C35" s="21" t="s">
        <v>264</v>
      </c>
      <c r="D35" s="21" t="s">
        <v>88</v>
      </c>
      <c r="E35" s="21" t="s">
        <v>89</v>
      </c>
      <c r="F35" s="21" t="s">
        <v>265</v>
      </c>
      <c r="G35" s="21" t="s">
        <v>266</v>
      </c>
      <c r="H35" s="23">
        <v>278940</v>
      </c>
      <c r="I35" s="23">
        <v>278940</v>
      </c>
      <c r="J35" s="23"/>
      <c r="K35" s="23"/>
      <c r="L35" s="23">
        <v>278940</v>
      </c>
      <c r="M35" s="23"/>
      <c r="N35" s="23"/>
      <c r="O35" s="23"/>
      <c r="P35" s="23"/>
      <c r="Q35" s="23"/>
      <c r="R35" s="23"/>
      <c r="S35" s="23"/>
      <c r="T35" s="23"/>
      <c r="U35" s="23"/>
      <c r="V35" s="23"/>
      <c r="W35" s="23"/>
    </row>
    <row r="36" ht="21" customHeight="1" spans="1:23">
      <c r="A36" s="131" t="s">
        <v>71</v>
      </c>
      <c r="B36" s="21" t="s">
        <v>267</v>
      </c>
      <c r="C36" s="21" t="s">
        <v>268</v>
      </c>
      <c r="D36" s="21" t="s">
        <v>88</v>
      </c>
      <c r="E36" s="21" t="s">
        <v>89</v>
      </c>
      <c r="F36" s="21" t="s">
        <v>269</v>
      </c>
      <c r="G36" s="21" t="s">
        <v>270</v>
      </c>
      <c r="H36" s="23">
        <v>24300</v>
      </c>
      <c r="I36" s="23">
        <v>24300</v>
      </c>
      <c r="J36" s="23"/>
      <c r="K36" s="23"/>
      <c r="L36" s="23">
        <v>24300</v>
      </c>
      <c r="M36" s="23"/>
      <c r="N36" s="23"/>
      <c r="O36" s="23"/>
      <c r="P36" s="23"/>
      <c r="Q36" s="23"/>
      <c r="R36" s="23"/>
      <c r="S36" s="23"/>
      <c r="T36" s="23"/>
      <c r="U36" s="23"/>
      <c r="V36" s="23"/>
      <c r="W36" s="23"/>
    </row>
    <row r="37" ht="21" customHeight="1" spans="1:23">
      <c r="A37" s="131" t="s">
        <v>71</v>
      </c>
      <c r="B37" s="21" t="s">
        <v>271</v>
      </c>
      <c r="C37" s="21" t="s">
        <v>272</v>
      </c>
      <c r="D37" s="21" t="s">
        <v>121</v>
      </c>
      <c r="E37" s="21" t="s">
        <v>122</v>
      </c>
      <c r="F37" s="21" t="s">
        <v>265</v>
      </c>
      <c r="G37" s="21" t="s">
        <v>266</v>
      </c>
      <c r="H37" s="23">
        <v>37800</v>
      </c>
      <c r="I37" s="23">
        <v>37800</v>
      </c>
      <c r="J37" s="23"/>
      <c r="K37" s="23"/>
      <c r="L37" s="23">
        <v>37800</v>
      </c>
      <c r="M37" s="23"/>
      <c r="N37" s="23"/>
      <c r="O37" s="23"/>
      <c r="P37" s="23"/>
      <c r="Q37" s="23"/>
      <c r="R37" s="23"/>
      <c r="S37" s="23"/>
      <c r="T37" s="23"/>
      <c r="U37" s="23"/>
      <c r="V37" s="23"/>
      <c r="W37" s="23"/>
    </row>
    <row r="38" ht="21" customHeight="1" spans="1:23">
      <c r="A38" s="131" t="s">
        <v>71</v>
      </c>
      <c r="B38" s="21" t="s">
        <v>271</v>
      </c>
      <c r="C38" s="21" t="s">
        <v>272</v>
      </c>
      <c r="D38" s="21" t="s">
        <v>121</v>
      </c>
      <c r="E38" s="21" t="s">
        <v>122</v>
      </c>
      <c r="F38" s="21" t="s">
        <v>265</v>
      </c>
      <c r="G38" s="21" t="s">
        <v>266</v>
      </c>
      <c r="H38" s="23">
        <v>1000</v>
      </c>
      <c r="I38" s="23">
        <v>1000</v>
      </c>
      <c r="J38" s="23"/>
      <c r="K38" s="23"/>
      <c r="L38" s="23">
        <v>1000</v>
      </c>
      <c r="M38" s="23"/>
      <c r="N38" s="23"/>
      <c r="O38" s="23"/>
      <c r="P38" s="23"/>
      <c r="Q38" s="23"/>
      <c r="R38" s="23"/>
      <c r="S38" s="23"/>
      <c r="T38" s="23"/>
      <c r="U38" s="23"/>
      <c r="V38" s="23"/>
      <c r="W38" s="23"/>
    </row>
    <row r="39" ht="21" customHeight="1" spans="1:23">
      <c r="A39" s="131" t="s">
        <v>71</v>
      </c>
      <c r="B39" s="21" t="s">
        <v>271</v>
      </c>
      <c r="C39" s="21" t="s">
        <v>272</v>
      </c>
      <c r="D39" s="21" t="s">
        <v>121</v>
      </c>
      <c r="E39" s="21" t="s">
        <v>122</v>
      </c>
      <c r="F39" s="21" t="s">
        <v>265</v>
      </c>
      <c r="G39" s="21" t="s">
        <v>266</v>
      </c>
      <c r="H39" s="23">
        <v>1800</v>
      </c>
      <c r="I39" s="23">
        <v>1800</v>
      </c>
      <c r="J39" s="23"/>
      <c r="K39" s="23"/>
      <c r="L39" s="23">
        <v>1800</v>
      </c>
      <c r="M39" s="23"/>
      <c r="N39" s="23"/>
      <c r="O39" s="23"/>
      <c r="P39" s="23"/>
      <c r="Q39" s="23"/>
      <c r="R39" s="23"/>
      <c r="S39" s="23"/>
      <c r="T39" s="23"/>
      <c r="U39" s="23"/>
      <c r="V39" s="23"/>
      <c r="W39" s="23"/>
    </row>
    <row r="40" ht="21" customHeight="1" spans="1:23">
      <c r="A40" s="131" t="s">
        <v>71</v>
      </c>
      <c r="B40" s="21" t="s">
        <v>273</v>
      </c>
      <c r="C40" s="21" t="s">
        <v>274</v>
      </c>
      <c r="D40" s="21" t="s">
        <v>88</v>
      </c>
      <c r="E40" s="21" t="s">
        <v>89</v>
      </c>
      <c r="F40" s="21" t="s">
        <v>275</v>
      </c>
      <c r="G40" s="21" t="s">
        <v>276</v>
      </c>
      <c r="H40" s="23">
        <v>65305.08</v>
      </c>
      <c r="I40" s="23">
        <v>65305.08</v>
      </c>
      <c r="J40" s="23"/>
      <c r="K40" s="23"/>
      <c r="L40" s="23">
        <v>65305.08</v>
      </c>
      <c r="M40" s="23"/>
      <c r="N40" s="23"/>
      <c r="O40" s="23"/>
      <c r="P40" s="23"/>
      <c r="Q40" s="23"/>
      <c r="R40" s="23"/>
      <c r="S40" s="23"/>
      <c r="T40" s="23"/>
      <c r="U40" s="23"/>
      <c r="V40" s="23"/>
      <c r="W40" s="23"/>
    </row>
    <row r="41" ht="21" customHeight="1" spans="1:23">
      <c r="A41" s="131" t="s">
        <v>71</v>
      </c>
      <c r="B41" s="21" t="s">
        <v>277</v>
      </c>
      <c r="C41" s="21" t="s">
        <v>278</v>
      </c>
      <c r="D41" s="21" t="s">
        <v>88</v>
      </c>
      <c r="E41" s="21" t="s">
        <v>89</v>
      </c>
      <c r="F41" s="21" t="s">
        <v>279</v>
      </c>
      <c r="G41" s="21" t="s">
        <v>278</v>
      </c>
      <c r="H41" s="23">
        <v>87073.44</v>
      </c>
      <c r="I41" s="23">
        <v>87073.44</v>
      </c>
      <c r="J41" s="23"/>
      <c r="K41" s="23"/>
      <c r="L41" s="23">
        <v>87073.44</v>
      </c>
      <c r="M41" s="23"/>
      <c r="N41" s="23"/>
      <c r="O41" s="23"/>
      <c r="P41" s="23"/>
      <c r="Q41" s="23"/>
      <c r="R41" s="23"/>
      <c r="S41" s="23"/>
      <c r="T41" s="23"/>
      <c r="U41" s="23"/>
      <c r="V41" s="23"/>
      <c r="W41" s="23"/>
    </row>
    <row r="42" ht="21" customHeight="1" spans="1:23">
      <c r="A42" s="131" t="s">
        <v>71</v>
      </c>
      <c r="B42" s="21" t="s">
        <v>280</v>
      </c>
      <c r="C42" s="21" t="s">
        <v>281</v>
      </c>
      <c r="D42" s="21" t="s">
        <v>88</v>
      </c>
      <c r="E42" s="21" t="s">
        <v>89</v>
      </c>
      <c r="F42" s="21" t="s">
        <v>282</v>
      </c>
      <c r="G42" s="21" t="s">
        <v>281</v>
      </c>
      <c r="H42" s="23">
        <v>1512</v>
      </c>
      <c r="I42" s="23">
        <v>1512</v>
      </c>
      <c r="J42" s="23"/>
      <c r="K42" s="23"/>
      <c r="L42" s="23">
        <v>1512</v>
      </c>
      <c r="M42" s="23"/>
      <c r="N42" s="23"/>
      <c r="O42" s="23"/>
      <c r="P42" s="23"/>
      <c r="Q42" s="23"/>
      <c r="R42" s="23"/>
      <c r="S42" s="23"/>
      <c r="T42" s="23"/>
      <c r="U42" s="23"/>
      <c r="V42" s="23"/>
      <c r="W42" s="23"/>
    </row>
    <row r="43" ht="21" customHeight="1" spans="1:23">
      <c r="A43" s="131" t="s">
        <v>71</v>
      </c>
      <c r="B43" s="21" t="s">
        <v>283</v>
      </c>
      <c r="C43" s="21" t="s">
        <v>284</v>
      </c>
      <c r="D43" s="21" t="s">
        <v>88</v>
      </c>
      <c r="E43" s="21" t="s">
        <v>89</v>
      </c>
      <c r="F43" s="21" t="s">
        <v>285</v>
      </c>
      <c r="G43" s="21" t="s">
        <v>284</v>
      </c>
      <c r="H43" s="23">
        <v>60000</v>
      </c>
      <c r="I43" s="23">
        <v>60000</v>
      </c>
      <c r="J43" s="23"/>
      <c r="K43" s="23"/>
      <c r="L43" s="23">
        <v>60000</v>
      </c>
      <c r="M43" s="23"/>
      <c r="N43" s="23"/>
      <c r="O43" s="23"/>
      <c r="P43" s="23"/>
      <c r="Q43" s="23"/>
      <c r="R43" s="23"/>
      <c r="S43" s="23"/>
      <c r="T43" s="23"/>
      <c r="U43" s="23"/>
      <c r="V43" s="23"/>
      <c r="W43" s="23"/>
    </row>
    <row r="44" ht="21" customHeight="1" spans="1:23">
      <c r="A44" s="131" t="s">
        <v>71</v>
      </c>
      <c r="B44" s="21" t="s">
        <v>286</v>
      </c>
      <c r="C44" s="21" t="s">
        <v>287</v>
      </c>
      <c r="D44" s="21" t="s">
        <v>88</v>
      </c>
      <c r="E44" s="21" t="s">
        <v>89</v>
      </c>
      <c r="F44" s="21" t="s">
        <v>288</v>
      </c>
      <c r="G44" s="21" t="s">
        <v>289</v>
      </c>
      <c r="H44" s="23">
        <v>273600</v>
      </c>
      <c r="I44" s="23">
        <v>273600</v>
      </c>
      <c r="J44" s="23"/>
      <c r="K44" s="23"/>
      <c r="L44" s="23">
        <v>273600</v>
      </c>
      <c r="M44" s="23"/>
      <c r="N44" s="23"/>
      <c r="O44" s="23"/>
      <c r="P44" s="23"/>
      <c r="Q44" s="23"/>
      <c r="R44" s="23"/>
      <c r="S44" s="23"/>
      <c r="T44" s="23"/>
      <c r="U44" s="23"/>
      <c r="V44" s="23"/>
      <c r="W44" s="23"/>
    </row>
    <row r="45" ht="21" customHeight="1" spans="1:23">
      <c r="A45" s="131" t="s">
        <v>71</v>
      </c>
      <c r="B45" s="21" t="s">
        <v>290</v>
      </c>
      <c r="C45" s="21" t="s">
        <v>291</v>
      </c>
      <c r="D45" s="21" t="s">
        <v>121</v>
      </c>
      <c r="E45" s="21" t="s">
        <v>122</v>
      </c>
      <c r="F45" s="21" t="s">
        <v>292</v>
      </c>
      <c r="G45" s="21" t="s">
        <v>293</v>
      </c>
      <c r="H45" s="23">
        <v>145260</v>
      </c>
      <c r="I45" s="23">
        <v>145260</v>
      </c>
      <c r="J45" s="23"/>
      <c r="K45" s="23"/>
      <c r="L45" s="23">
        <v>145260</v>
      </c>
      <c r="M45" s="23"/>
      <c r="N45" s="23"/>
      <c r="O45" s="23"/>
      <c r="P45" s="23"/>
      <c r="Q45" s="23"/>
      <c r="R45" s="23"/>
      <c r="S45" s="23"/>
      <c r="T45" s="23"/>
      <c r="U45" s="23"/>
      <c r="V45" s="23"/>
      <c r="W45" s="23"/>
    </row>
    <row r="46" ht="21" customHeight="1" spans="1:23">
      <c r="A46" s="131" t="s">
        <v>71</v>
      </c>
      <c r="B46" s="21" t="s">
        <v>290</v>
      </c>
      <c r="C46" s="21" t="s">
        <v>291</v>
      </c>
      <c r="D46" s="21" t="s">
        <v>121</v>
      </c>
      <c r="E46" s="21" t="s">
        <v>122</v>
      </c>
      <c r="F46" s="21" t="s">
        <v>294</v>
      </c>
      <c r="G46" s="21" t="s">
        <v>295</v>
      </c>
      <c r="H46" s="23">
        <v>1424218.2</v>
      </c>
      <c r="I46" s="23">
        <v>1424218.2</v>
      </c>
      <c r="J46" s="23"/>
      <c r="K46" s="23"/>
      <c r="L46" s="23">
        <v>1424218.2</v>
      </c>
      <c r="M46" s="23"/>
      <c r="N46" s="23"/>
      <c r="O46" s="23"/>
      <c r="P46" s="23"/>
      <c r="Q46" s="23"/>
      <c r="R46" s="23"/>
      <c r="S46" s="23"/>
      <c r="T46" s="23"/>
      <c r="U46" s="23"/>
      <c r="V46" s="23"/>
      <c r="W46" s="23"/>
    </row>
    <row r="47" ht="21" customHeight="1" spans="1:23">
      <c r="A47" s="131" t="s">
        <v>71</v>
      </c>
      <c r="B47" s="21" t="s">
        <v>296</v>
      </c>
      <c r="C47" s="21" t="s">
        <v>297</v>
      </c>
      <c r="D47" s="21" t="s">
        <v>133</v>
      </c>
      <c r="E47" s="21" t="s">
        <v>134</v>
      </c>
      <c r="F47" s="21" t="s">
        <v>298</v>
      </c>
      <c r="G47" s="21" t="s">
        <v>299</v>
      </c>
      <c r="H47" s="23">
        <v>18000</v>
      </c>
      <c r="I47" s="23">
        <v>18000</v>
      </c>
      <c r="J47" s="23"/>
      <c r="K47" s="23"/>
      <c r="L47" s="23">
        <v>18000</v>
      </c>
      <c r="M47" s="23"/>
      <c r="N47" s="23"/>
      <c r="O47" s="23"/>
      <c r="P47" s="23"/>
      <c r="Q47" s="23"/>
      <c r="R47" s="23"/>
      <c r="S47" s="23"/>
      <c r="T47" s="23"/>
      <c r="U47" s="23"/>
      <c r="V47" s="23"/>
      <c r="W47" s="23"/>
    </row>
    <row r="48" ht="21" customHeight="1" spans="1:23">
      <c r="A48" s="131" t="s">
        <v>71</v>
      </c>
      <c r="B48" s="21" t="s">
        <v>296</v>
      </c>
      <c r="C48" s="21" t="s">
        <v>297</v>
      </c>
      <c r="D48" s="21" t="s">
        <v>135</v>
      </c>
      <c r="E48" s="21" t="s">
        <v>136</v>
      </c>
      <c r="F48" s="21" t="s">
        <v>298</v>
      </c>
      <c r="G48" s="21" t="s">
        <v>299</v>
      </c>
      <c r="H48" s="23"/>
      <c r="I48" s="23"/>
      <c r="J48" s="23"/>
      <c r="K48" s="23"/>
      <c r="L48" s="23"/>
      <c r="M48" s="23"/>
      <c r="N48" s="23"/>
      <c r="O48" s="23"/>
      <c r="P48" s="23"/>
      <c r="Q48" s="23"/>
      <c r="R48" s="23"/>
      <c r="S48" s="23"/>
      <c r="T48" s="23"/>
      <c r="U48" s="23"/>
      <c r="V48" s="23"/>
      <c r="W48" s="23"/>
    </row>
    <row r="49" ht="21" customHeight="1" spans="1:23">
      <c r="A49" s="131" t="s">
        <v>71</v>
      </c>
      <c r="B49" s="21" t="s">
        <v>300</v>
      </c>
      <c r="C49" s="21" t="s">
        <v>301</v>
      </c>
      <c r="D49" s="21" t="s">
        <v>96</v>
      </c>
      <c r="E49" s="21" t="s">
        <v>97</v>
      </c>
      <c r="F49" s="21" t="s">
        <v>265</v>
      </c>
      <c r="G49" s="21" t="s">
        <v>266</v>
      </c>
      <c r="H49" s="23">
        <v>97810</v>
      </c>
      <c r="I49" s="23">
        <v>97810</v>
      </c>
      <c r="J49" s="23"/>
      <c r="K49" s="23"/>
      <c r="L49" s="23">
        <v>97810</v>
      </c>
      <c r="M49" s="23"/>
      <c r="N49" s="23"/>
      <c r="O49" s="23"/>
      <c r="P49" s="23"/>
      <c r="Q49" s="23"/>
      <c r="R49" s="23"/>
      <c r="S49" s="23"/>
      <c r="T49" s="23"/>
      <c r="U49" s="23"/>
      <c r="V49" s="23"/>
      <c r="W49" s="23"/>
    </row>
    <row r="50" ht="21" customHeight="1" spans="1:23">
      <c r="A50" s="131" t="s">
        <v>71</v>
      </c>
      <c r="B50" s="21" t="s">
        <v>300</v>
      </c>
      <c r="C50" s="21" t="s">
        <v>301</v>
      </c>
      <c r="D50" s="21" t="s">
        <v>96</v>
      </c>
      <c r="E50" s="21" t="s">
        <v>97</v>
      </c>
      <c r="F50" s="21" t="s">
        <v>302</v>
      </c>
      <c r="G50" s="21" t="s">
        <v>303</v>
      </c>
      <c r="H50" s="23">
        <v>60000</v>
      </c>
      <c r="I50" s="23">
        <v>60000</v>
      </c>
      <c r="J50" s="23"/>
      <c r="K50" s="23"/>
      <c r="L50" s="23">
        <v>60000</v>
      </c>
      <c r="M50" s="23"/>
      <c r="N50" s="23"/>
      <c r="O50" s="23"/>
      <c r="P50" s="23"/>
      <c r="Q50" s="23"/>
      <c r="R50" s="23"/>
      <c r="S50" s="23"/>
      <c r="T50" s="23"/>
      <c r="U50" s="23"/>
      <c r="V50" s="23"/>
      <c r="W50" s="23"/>
    </row>
    <row r="51" ht="21" customHeight="1" spans="1:23">
      <c r="A51" s="131" t="s">
        <v>71</v>
      </c>
      <c r="B51" s="21" t="s">
        <v>304</v>
      </c>
      <c r="C51" s="21" t="s">
        <v>305</v>
      </c>
      <c r="D51" s="21" t="s">
        <v>96</v>
      </c>
      <c r="E51" s="21" t="s">
        <v>97</v>
      </c>
      <c r="F51" s="21" t="s">
        <v>306</v>
      </c>
      <c r="G51" s="21" t="s">
        <v>307</v>
      </c>
      <c r="H51" s="23">
        <v>1937760</v>
      </c>
      <c r="I51" s="23">
        <v>1937760</v>
      </c>
      <c r="J51" s="23"/>
      <c r="K51" s="23"/>
      <c r="L51" s="23">
        <v>1937760</v>
      </c>
      <c r="M51" s="23"/>
      <c r="N51" s="23"/>
      <c r="O51" s="23"/>
      <c r="P51" s="23"/>
      <c r="Q51" s="23"/>
      <c r="R51" s="23"/>
      <c r="S51" s="23"/>
      <c r="T51" s="23"/>
      <c r="U51" s="23"/>
      <c r="V51" s="23"/>
      <c r="W51" s="23"/>
    </row>
    <row r="52" ht="21" customHeight="1" spans="1:23">
      <c r="A52" s="131" t="s">
        <v>71</v>
      </c>
      <c r="B52" s="21" t="s">
        <v>304</v>
      </c>
      <c r="C52" s="21" t="s">
        <v>305</v>
      </c>
      <c r="D52" s="21" t="s">
        <v>127</v>
      </c>
      <c r="E52" s="21" t="s">
        <v>128</v>
      </c>
      <c r="F52" s="21" t="s">
        <v>308</v>
      </c>
      <c r="G52" s="21" t="s">
        <v>309</v>
      </c>
      <c r="H52" s="23">
        <v>10351.2</v>
      </c>
      <c r="I52" s="23">
        <v>10351.2</v>
      </c>
      <c r="J52" s="23"/>
      <c r="K52" s="23"/>
      <c r="L52" s="23">
        <v>10351.2</v>
      </c>
      <c r="M52" s="23"/>
      <c r="N52" s="23"/>
      <c r="O52" s="23"/>
      <c r="P52" s="23"/>
      <c r="Q52" s="23"/>
      <c r="R52" s="23"/>
      <c r="S52" s="23"/>
      <c r="T52" s="23"/>
      <c r="U52" s="23"/>
      <c r="V52" s="23"/>
      <c r="W52" s="23"/>
    </row>
    <row r="53" ht="21" customHeight="1" spans="1:23">
      <c r="A53" s="34" t="s">
        <v>152</v>
      </c>
      <c r="B53" s="132"/>
      <c r="C53" s="132"/>
      <c r="D53" s="132"/>
      <c r="E53" s="132"/>
      <c r="F53" s="132"/>
      <c r="G53" s="133"/>
      <c r="H53" s="23">
        <v>18434797.95</v>
      </c>
      <c r="I53" s="23">
        <v>18434797.95</v>
      </c>
      <c r="J53" s="23"/>
      <c r="K53" s="23"/>
      <c r="L53" s="23">
        <v>18434797.95</v>
      </c>
      <c r="M53" s="23"/>
      <c r="N53" s="23"/>
      <c r="O53" s="23"/>
      <c r="P53" s="23"/>
      <c r="Q53" s="23"/>
      <c r="R53" s="23"/>
      <c r="S53" s="23"/>
      <c r="T53" s="23"/>
      <c r="U53" s="23"/>
      <c r="V53" s="23"/>
      <c r="W53" s="23"/>
    </row>
  </sheetData>
  <mergeCells count="30">
    <mergeCell ref="A2:W2"/>
    <mergeCell ref="A3:G3"/>
    <mergeCell ref="H4:W4"/>
    <mergeCell ref="I5:M5"/>
    <mergeCell ref="N5:P5"/>
    <mergeCell ref="R5:W5"/>
    <mergeCell ref="A53:G53"/>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21"/>
  <sheetViews>
    <sheetView showZeros="0" topLeftCell="G11"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8" t="s">
        <v>310</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"单位名称："&amp;"临沧市教育体育局"</f>
        <v>单位名称：临沧市教育体育局</v>
      </c>
      <c r="B3" s="8"/>
      <c r="C3" s="8"/>
      <c r="D3" s="8"/>
      <c r="E3" s="8"/>
      <c r="F3" s="8"/>
      <c r="G3" s="8"/>
      <c r="H3" s="8"/>
      <c r="I3" s="9"/>
      <c r="J3" s="9"/>
      <c r="K3" s="9"/>
      <c r="L3" s="9"/>
      <c r="M3" s="9"/>
      <c r="N3" s="9"/>
      <c r="O3" s="9"/>
      <c r="P3" s="9"/>
      <c r="Q3" s="9"/>
      <c r="R3" s="1"/>
      <c r="S3" s="1"/>
      <c r="T3" s="1"/>
      <c r="U3" s="3"/>
      <c r="V3" s="1"/>
      <c r="W3" s="38" t="s">
        <v>201</v>
      </c>
    </row>
    <row r="4" ht="18.75" customHeight="1" spans="1:23">
      <c r="A4" s="10" t="s">
        <v>311</v>
      </c>
      <c r="B4" s="11" t="s">
        <v>215</v>
      </c>
      <c r="C4" s="10" t="s">
        <v>216</v>
      </c>
      <c r="D4" s="10" t="s">
        <v>312</v>
      </c>
      <c r="E4" s="11" t="s">
        <v>217</v>
      </c>
      <c r="F4" s="11" t="s">
        <v>218</v>
      </c>
      <c r="G4" s="11" t="s">
        <v>313</v>
      </c>
      <c r="H4" s="11" t="s">
        <v>314</v>
      </c>
      <c r="I4" s="30" t="s">
        <v>56</v>
      </c>
      <c r="J4" s="12" t="s">
        <v>315</v>
      </c>
      <c r="K4" s="13"/>
      <c r="L4" s="13"/>
      <c r="M4" s="14"/>
      <c r="N4" s="12" t="s">
        <v>223</v>
      </c>
      <c r="O4" s="13"/>
      <c r="P4" s="14"/>
      <c r="Q4" s="11" t="s">
        <v>62</v>
      </c>
      <c r="R4" s="12" t="s">
        <v>78</v>
      </c>
      <c r="S4" s="13"/>
      <c r="T4" s="13"/>
      <c r="U4" s="13"/>
      <c r="V4" s="13"/>
      <c r="W4" s="14"/>
    </row>
    <row r="5" ht="18.75" customHeight="1" spans="1:23">
      <c r="A5" s="15"/>
      <c r="B5" s="31"/>
      <c r="C5" s="15"/>
      <c r="D5" s="15"/>
      <c r="E5" s="16"/>
      <c r="F5" s="16"/>
      <c r="G5" s="16"/>
      <c r="H5" s="16"/>
      <c r="I5" s="31"/>
      <c r="J5" s="121" t="s">
        <v>59</v>
      </c>
      <c r="K5" s="122"/>
      <c r="L5" s="11" t="s">
        <v>60</v>
      </c>
      <c r="M5" s="11" t="s">
        <v>61</v>
      </c>
      <c r="N5" s="11" t="s">
        <v>59</v>
      </c>
      <c r="O5" s="11" t="s">
        <v>60</v>
      </c>
      <c r="P5" s="11" t="s">
        <v>61</v>
      </c>
      <c r="Q5" s="16"/>
      <c r="R5" s="11" t="s">
        <v>58</v>
      </c>
      <c r="S5" s="10" t="s">
        <v>65</v>
      </c>
      <c r="T5" s="10" t="s">
        <v>229</v>
      </c>
      <c r="U5" s="10" t="s">
        <v>67</v>
      </c>
      <c r="V5" s="10" t="s">
        <v>68</v>
      </c>
      <c r="W5" s="10" t="s">
        <v>69</v>
      </c>
    </row>
    <row r="6" ht="18.75" customHeight="1" spans="1:23">
      <c r="A6" s="31"/>
      <c r="B6" s="31"/>
      <c r="C6" s="31"/>
      <c r="D6" s="31"/>
      <c r="E6" s="31"/>
      <c r="F6" s="31"/>
      <c r="G6" s="31"/>
      <c r="H6" s="31"/>
      <c r="I6" s="31"/>
      <c r="J6" s="123" t="s">
        <v>58</v>
      </c>
      <c r="K6" s="93"/>
      <c r="L6" s="31"/>
      <c r="M6" s="31"/>
      <c r="N6" s="31"/>
      <c r="O6" s="31"/>
      <c r="P6" s="31"/>
      <c r="Q6" s="31"/>
      <c r="R6" s="31"/>
      <c r="S6" s="124"/>
      <c r="T6" s="124"/>
      <c r="U6" s="124"/>
      <c r="V6" s="124"/>
      <c r="W6" s="124"/>
    </row>
    <row r="7" ht="18.75" customHeight="1" spans="1:23">
      <c r="A7" s="17"/>
      <c r="B7" s="32"/>
      <c r="C7" s="17"/>
      <c r="D7" s="17"/>
      <c r="E7" s="18"/>
      <c r="F7" s="18"/>
      <c r="G7" s="18"/>
      <c r="H7" s="18"/>
      <c r="I7" s="32"/>
      <c r="J7" s="45" t="s">
        <v>58</v>
      </c>
      <c r="K7" s="45" t="s">
        <v>316</v>
      </c>
      <c r="L7" s="18"/>
      <c r="M7" s="18"/>
      <c r="N7" s="18"/>
      <c r="O7" s="18"/>
      <c r="P7" s="18"/>
      <c r="Q7" s="18"/>
      <c r="R7" s="18"/>
      <c r="S7" s="18"/>
      <c r="T7" s="18"/>
      <c r="U7" s="32"/>
      <c r="V7" s="18"/>
      <c r="W7" s="18"/>
    </row>
    <row r="8" ht="18.75" customHeight="1" spans="1:23">
      <c r="A8" s="119">
        <v>1</v>
      </c>
      <c r="B8" s="119">
        <v>2</v>
      </c>
      <c r="C8" s="119">
        <v>3</v>
      </c>
      <c r="D8" s="119">
        <v>4</v>
      </c>
      <c r="E8" s="119">
        <v>5</v>
      </c>
      <c r="F8" s="119">
        <v>6</v>
      </c>
      <c r="G8" s="119">
        <v>7</v>
      </c>
      <c r="H8" s="119">
        <v>8</v>
      </c>
      <c r="I8" s="119">
        <v>9</v>
      </c>
      <c r="J8" s="119">
        <v>10</v>
      </c>
      <c r="K8" s="119">
        <v>11</v>
      </c>
      <c r="L8" s="119">
        <v>12</v>
      </c>
      <c r="M8" s="119">
        <v>13</v>
      </c>
      <c r="N8" s="119">
        <v>14</v>
      </c>
      <c r="O8" s="119">
        <v>15</v>
      </c>
      <c r="P8" s="119">
        <v>16</v>
      </c>
      <c r="Q8" s="119">
        <v>17</v>
      </c>
      <c r="R8" s="119">
        <v>18</v>
      </c>
      <c r="S8" s="119">
        <v>19</v>
      </c>
      <c r="T8" s="119">
        <v>20</v>
      </c>
      <c r="U8" s="119">
        <v>21</v>
      </c>
      <c r="V8" s="119">
        <v>22</v>
      </c>
      <c r="W8" s="119">
        <v>23</v>
      </c>
    </row>
    <row r="9" ht="18.75" customHeight="1" spans="1:23">
      <c r="A9" s="21"/>
      <c r="B9" s="21"/>
      <c r="C9" s="21" t="s">
        <v>317</v>
      </c>
      <c r="D9" s="21"/>
      <c r="E9" s="21"/>
      <c r="F9" s="21"/>
      <c r="G9" s="21"/>
      <c r="H9" s="21"/>
      <c r="I9" s="23">
        <v>20000000</v>
      </c>
      <c r="J9" s="23">
        <v>20000000</v>
      </c>
      <c r="K9" s="23">
        <v>20000000</v>
      </c>
      <c r="L9" s="23"/>
      <c r="M9" s="23"/>
      <c r="N9" s="23"/>
      <c r="O9" s="23"/>
      <c r="P9" s="23"/>
      <c r="Q9" s="23"/>
      <c r="R9" s="23"/>
      <c r="S9" s="23"/>
      <c r="T9" s="23"/>
      <c r="U9" s="23"/>
      <c r="V9" s="23"/>
      <c r="W9" s="23"/>
    </row>
    <row r="10" ht="18.75" customHeight="1" spans="1:23">
      <c r="A10" s="120" t="s">
        <v>318</v>
      </c>
      <c r="B10" s="120" t="s">
        <v>319</v>
      </c>
      <c r="C10" s="21" t="s">
        <v>317</v>
      </c>
      <c r="D10" s="120" t="s">
        <v>71</v>
      </c>
      <c r="E10" s="120" t="s">
        <v>92</v>
      </c>
      <c r="F10" s="120" t="s">
        <v>93</v>
      </c>
      <c r="G10" s="120" t="s">
        <v>320</v>
      </c>
      <c r="H10" s="120" t="s">
        <v>321</v>
      </c>
      <c r="I10" s="23">
        <v>20000000</v>
      </c>
      <c r="J10" s="23">
        <v>20000000</v>
      </c>
      <c r="K10" s="23">
        <v>20000000</v>
      </c>
      <c r="L10" s="23"/>
      <c r="M10" s="23"/>
      <c r="N10" s="23"/>
      <c r="O10" s="23"/>
      <c r="P10" s="23"/>
      <c r="Q10" s="23"/>
      <c r="R10" s="23"/>
      <c r="S10" s="23"/>
      <c r="T10" s="23"/>
      <c r="U10" s="23"/>
      <c r="V10" s="23"/>
      <c r="W10" s="23"/>
    </row>
    <row r="11" ht="18.75" customHeight="1" spans="1:23">
      <c r="A11" s="24"/>
      <c r="B11" s="24"/>
      <c r="C11" s="21" t="s">
        <v>322</v>
      </c>
      <c r="D11" s="24"/>
      <c r="E11" s="24"/>
      <c r="F11" s="24"/>
      <c r="G11" s="24"/>
      <c r="H11" s="24"/>
      <c r="I11" s="23">
        <v>9600000</v>
      </c>
      <c r="J11" s="23">
        <v>9600000</v>
      </c>
      <c r="K11" s="23">
        <v>9600000</v>
      </c>
      <c r="L11" s="23"/>
      <c r="M11" s="23"/>
      <c r="N11" s="23"/>
      <c r="O11" s="23"/>
      <c r="P11" s="23"/>
      <c r="Q11" s="23"/>
      <c r="R11" s="23"/>
      <c r="S11" s="23"/>
      <c r="T11" s="23"/>
      <c r="U11" s="23"/>
      <c r="V11" s="23"/>
      <c r="W11" s="23"/>
    </row>
    <row r="12" ht="18.75" customHeight="1" spans="1:23">
      <c r="A12" s="120" t="s">
        <v>318</v>
      </c>
      <c r="B12" s="120" t="s">
        <v>323</v>
      </c>
      <c r="C12" s="21" t="s">
        <v>322</v>
      </c>
      <c r="D12" s="120" t="s">
        <v>71</v>
      </c>
      <c r="E12" s="120" t="s">
        <v>108</v>
      </c>
      <c r="F12" s="120" t="s">
        <v>107</v>
      </c>
      <c r="G12" s="120" t="s">
        <v>265</v>
      </c>
      <c r="H12" s="120" t="s">
        <v>266</v>
      </c>
      <c r="I12" s="23">
        <v>2000000</v>
      </c>
      <c r="J12" s="23">
        <v>2000000</v>
      </c>
      <c r="K12" s="23">
        <v>2000000</v>
      </c>
      <c r="L12" s="23"/>
      <c r="M12" s="23"/>
      <c r="N12" s="23"/>
      <c r="O12" s="23"/>
      <c r="P12" s="23"/>
      <c r="Q12" s="23"/>
      <c r="R12" s="23"/>
      <c r="S12" s="23"/>
      <c r="T12" s="23"/>
      <c r="U12" s="23"/>
      <c r="V12" s="23"/>
      <c r="W12" s="23"/>
    </row>
    <row r="13" ht="18.75" customHeight="1" spans="1:23">
      <c r="A13" s="120" t="s">
        <v>318</v>
      </c>
      <c r="B13" s="120" t="s">
        <v>323</v>
      </c>
      <c r="C13" s="21" t="s">
        <v>322</v>
      </c>
      <c r="D13" s="120" t="s">
        <v>71</v>
      </c>
      <c r="E13" s="120" t="s">
        <v>108</v>
      </c>
      <c r="F13" s="120" t="s">
        <v>107</v>
      </c>
      <c r="G13" s="120" t="s">
        <v>324</v>
      </c>
      <c r="H13" s="120" t="s">
        <v>325</v>
      </c>
      <c r="I13" s="23">
        <v>900000</v>
      </c>
      <c r="J13" s="23">
        <v>900000</v>
      </c>
      <c r="K13" s="23">
        <v>900000</v>
      </c>
      <c r="L13" s="23"/>
      <c r="M13" s="23"/>
      <c r="N13" s="23"/>
      <c r="O13" s="23"/>
      <c r="P13" s="23"/>
      <c r="Q13" s="23"/>
      <c r="R13" s="23"/>
      <c r="S13" s="23"/>
      <c r="T13" s="23"/>
      <c r="U13" s="23"/>
      <c r="V13" s="23"/>
      <c r="W13" s="23"/>
    </row>
    <row r="14" ht="18.75" customHeight="1" spans="1:23">
      <c r="A14" s="120" t="s">
        <v>318</v>
      </c>
      <c r="B14" s="120" t="s">
        <v>323</v>
      </c>
      <c r="C14" s="21" t="s">
        <v>322</v>
      </c>
      <c r="D14" s="120" t="s">
        <v>71</v>
      </c>
      <c r="E14" s="120" t="s">
        <v>108</v>
      </c>
      <c r="F14" s="120" t="s">
        <v>107</v>
      </c>
      <c r="G14" s="120" t="s">
        <v>306</v>
      </c>
      <c r="H14" s="120" t="s">
        <v>307</v>
      </c>
      <c r="I14" s="23">
        <v>6700000</v>
      </c>
      <c r="J14" s="23">
        <v>6700000</v>
      </c>
      <c r="K14" s="23">
        <v>6700000</v>
      </c>
      <c r="L14" s="23"/>
      <c r="M14" s="23"/>
      <c r="N14" s="23"/>
      <c r="O14" s="23"/>
      <c r="P14" s="23"/>
      <c r="Q14" s="23"/>
      <c r="R14" s="23"/>
      <c r="S14" s="23"/>
      <c r="T14" s="23"/>
      <c r="U14" s="23"/>
      <c r="V14" s="23"/>
      <c r="W14" s="23"/>
    </row>
    <row r="15" ht="18.75" customHeight="1" spans="1:23">
      <c r="A15" s="24"/>
      <c r="B15" s="24"/>
      <c r="C15" s="21" t="s">
        <v>326</v>
      </c>
      <c r="D15" s="24"/>
      <c r="E15" s="24"/>
      <c r="F15" s="24"/>
      <c r="G15" s="24"/>
      <c r="H15" s="24"/>
      <c r="I15" s="23">
        <v>1000000</v>
      </c>
      <c r="J15" s="23">
        <v>1000000</v>
      </c>
      <c r="K15" s="23">
        <v>1000000</v>
      </c>
      <c r="L15" s="23"/>
      <c r="M15" s="23"/>
      <c r="N15" s="23"/>
      <c r="O15" s="23"/>
      <c r="P15" s="23"/>
      <c r="Q15" s="23"/>
      <c r="R15" s="23"/>
      <c r="S15" s="23"/>
      <c r="T15" s="23"/>
      <c r="U15" s="23"/>
      <c r="V15" s="23"/>
      <c r="W15" s="23"/>
    </row>
    <row r="16" ht="18.75" customHeight="1" spans="1:23">
      <c r="A16" s="120" t="s">
        <v>327</v>
      </c>
      <c r="B16" s="120" t="s">
        <v>328</v>
      </c>
      <c r="C16" s="21" t="s">
        <v>326</v>
      </c>
      <c r="D16" s="120" t="s">
        <v>71</v>
      </c>
      <c r="E16" s="120" t="s">
        <v>108</v>
      </c>
      <c r="F16" s="120" t="s">
        <v>107</v>
      </c>
      <c r="G16" s="120" t="s">
        <v>329</v>
      </c>
      <c r="H16" s="120" t="s">
        <v>330</v>
      </c>
      <c r="I16" s="23">
        <v>1000000</v>
      </c>
      <c r="J16" s="23">
        <v>1000000</v>
      </c>
      <c r="K16" s="23">
        <v>1000000</v>
      </c>
      <c r="L16" s="23"/>
      <c r="M16" s="23"/>
      <c r="N16" s="23"/>
      <c r="O16" s="23"/>
      <c r="P16" s="23"/>
      <c r="Q16" s="23"/>
      <c r="R16" s="23"/>
      <c r="S16" s="23"/>
      <c r="T16" s="23"/>
      <c r="U16" s="23"/>
      <c r="V16" s="23"/>
      <c r="W16" s="23"/>
    </row>
    <row r="17" ht="18.75" customHeight="1" spans="1:23">
      <c r="A17" s="24"/>
      <c r="B17" s="24"/>
      <c r="C17" s="21" t="s">
        <v>331</v>
      </c>
      <c r="D17" s="24"/>
      <c r="E17" s="24"/>
      <c r="F17" s="24"/>
      <c r="G17" s="24"/>
      <c r="H17" s="24"/>
      <c r="I17" s="23">
        <v>500000</v>
      </c>
      <c r="J17" s="23">
        <v>500000</v>
      </c>
      <c r="K17" s="23">
        <v>500000</v>
      </c>
      <c r="L17" s="23"/>
      <c r="M17" s="23"/>
      <c r="N17" s="23"/>
      <c r="O17" s="23"/>
      <c r="P17" s="23"/>
      <c r="Q17" s="23"/>
      <c r="R17" s="23"/>
      <c r="S17" s="23"/>
      <c r="T17" s="23"/>
      <c r="U17" s="23"/>
      <c r="V17" s="23"/>
      <c r="W17" s="23"/>
    </row>
    <row r="18" ht="18.75" customHeight="1" spans="1:23">
      <c r="A18" s="120" t="s">
        <v>318</v>
      </c>
      <c r="B18" s="120" t="s">
        <v>332</v>
      </c>
      <c r="C18" s="21" t="s">
        <v>331</v>
      </c>
      <c r="D18" s="120" t="s">
        <v>71</v>
      </c>
      <c r="E18" s="120" t="s">
        <v>108</v>
      </c>
      <c r="F18" s="120" t="s">
        <v>107</v>
      </c>
      <c r="G18" s="120" t="s">
        <v>265</v>
      </c>
      <c r="H18" s="120" t="s">
        <v>266</v>
      </c>
      <c r="I18" s="23">
        <v>370000</v>
      </c>
      <c r="J18" s="23">
        <v>370000</v>
      </c>
      <c r="K18" s="23">
        <v>370000</v>
      </c>
      <c r="L18" s="23"/>
      <c r="M18" s="23"/>
      <c r="N18" s="23"/>
      <c r="O18" s="23"/>
      <c r="P18" s="23"/>
      <c r="Q18" s="23"/>
      <c r="R18" s="23"/>
      <c r="S18" s="23"/>
      <c r="T18" s="23"/>
      <c r="U18" s="23"/>
      <c r="V18" s="23"/>
      <c r="W18" s="23"/>
    </row>
    <row r="19" ht="18.75" customHeight="1" spans="1:23">
      <c r="A19" s="120" t="s">
        <v>318</v>
      </c>
      <c r="B19" s="120" t="s">
        <v>332</v>
      </c>
      <c r="C19" s="21" t="s">
        <v>331</v>
      </c>
      <c r="D19" s="120" t="s">
        <v>71</v>
      </c>
      <c r="E19" s="120" t="s">
        <v>108</v>
      </c>
      <c r="F19" s="120" t="s">
        <v>107</v>
      </c>
      <c r="G19" s="120" t="s">
        <v>333</v>
      </c>
      <c r="H19" s="120" t="s">
        <v>334</v>
      </c>
      <c r="I19" s="23">
        <v>80000</v>
      </c>
      <c r="J19" s="23">
        <v>80000</v>
      </c>
      <c r="K19" s="23">
        <v>80000</v>
      </c>
      <c r="L19" s="23"/>
      <c r="M19" s="23"/>
      <c r="N19" s="23"/>
      <c r="O19" s="23"/>
      <c r="P19" s="23"/>
      <c r="Q19" s="23"/>
      <c r="R19" s="23"/>
      <c r="S19" s="23"/>
      <c r="T19" s="23"/>
      <c r="U19" s="23"/>
      <c r="V19" s="23"/>
      <c r="W19" s="23"/>
    </row>
    <row r="20" ht="18.75" customHeight="1" spans="1:23">
      <c r="A20" s="120" t="s">
        <v>318</v>
      </c>
      <c r="B20" s="120" t="s">
        <v>332</v>
      </c>
      <c r="C20" s="21" t="s">
        <v>331</v>
      </c>
      <c r="D20" s="120" t="s">
        <v>71</v>
      </c>
      <c r="E20" s="120" t="s">
        <v>108</v>
      </c>
      <c r="F20" s="120" t="s">
        <v>107</v>
      </c>
      <c r="G20" s="120" t="s">
        <v>335</v>
      </c>
      <c r="H20" s="120" t="s">
        <v>336</v>
      </c>
      <c r="I20" s="23">
        <v>50000</v>
      </c>
      <c r="J20" s="23">
        <v>50000</v>
      </c>
      <c r="K20" s="23">
        <v>50000</v>
      </c>
      <c r="L20" s="23"/>
      <c r="M20" s="23"/>
      <c r="N20" s="23"/>
      <c r="O20" s="23"/>
      <c r="P20" s="23"/>
      <c r="Q20" s="23"/>
      <c r="R20" s="23"/>
      <c r="S20" s="23"/>
      <c r="T20" s="23"/>
      <c r="U20" s="23"/>
      <c r="V20" s="23"/>
      <c r="W20" s="23"/>
    </row>
    <row r="21" ht="18.75" customHeight="1" spans="1:23">
      <c r="A21" s="24"/>
      <c r="B21" s="24"/>
      <c r="C21" s="21" t="s">
        <v>337</v>
      </c>
      <c r="D21" s="24"/>
      <c r="E21" s="24"/>
      <c r="F21" s="24"/>
      <c r="G21" s="24"/>
      <c r="H21" s="24"/>
      <c r="I21" s="23">
        <v>2000000</v>
      </c>
      <c r="J21" s="23">
        <v>2000000</v>
      </c>
      <c r="K21" s="23">
        <v>2000000</v>
      </c>
      <c r="L21" s="23"/>
      <c r="M21" s="23"/>
      <c r="N21" s="23"/>
      <c r="O21" s="23"/>
      <c r="P21" s="23"/>
      <c r="Q21" s="23"/>
      <c r="R21" s="23"/>
      <c r="S21" s="23"/>
      <c r="T21" s="23"/>
      <c r="U21" s="23"/>
      <c r="V21" s="23"/>
      <c r="W21" s="23"/>
    </row>
    <row r="22" ht="18.75" customHeight="1" spans="1:23">
      <c r="A22" s="120" t="s">
        <v>318</v>
      </c>
      <c r="B22" s="120" t="s">
        <v>338</v>
      </c>
      <c r="C22" s="21" t="s">
        <v>337</v>
      </c>
      <c r="D22" s="120" t="s">
        <v>71</v>
      </c>
      <c r="E22" s="120" t="s">
        <v>100</v>
      </c>
      <c r="F22" s="120" t="s">
        <v>101</v>
      </c>
      <c r="G22" s="120" t="s">
        <v>320</v>
      </c>
      <c r="H22" s="120" t="s">
        <v>321</v>
      </c>
      <c r="I22" s="23">
        <v>2000000</v>
      </c>
      <c r="J22" s="23">
        <v>2000000</v>
      </c>
      <c r="K22" s="23">
        <v>2000000</v>
      </c>
      <c r="L22" s="23"/>
      <c r="M22" s="23"/>
      <c r="N22" s="23"/>
      <c r="O22" s="23"/>
      <c r="P22" s="23"/>
      <c r="Q22" s="23"/>
      <c r="R22" s="23"/>
      <c r="S22" s="23"/>
      <c r="T22" s="23"/>
      <c r="U22" s="23"/>
      <c r="V22" s="23"/>
      <c r="W22" s="23"/>
    </row>
    <row r="23" ht="18.75" customHeight="1" spans="1:23">
      <c r="A23" s="24"/>
      <c r="B23" s="24"/>
      <c r="C23" s="21" t="s">
        <v>339</v>
      </c>
      <c r="D23" s="24"/>
      <c r="E23" s="24"/>
      <c r="F23" s="24"/>
      <c r="G23" s="24"/>
      <c r="H23" s="24"/>
      <c r="I23" s="23">
        <v>1000000</v>
      </c>
      <c r="J23" s="23">
        <v>1000000</v>
      </c>
      <c r="K23" s="23">
        <v>1000000</v>
      </c>
      <c r="L23" s="23"/>
      <c r="M23" s="23"/>
      <c r="N23" s="23"/>
      <c r="O23" s="23"/>
      <c r="P23" s="23"/>
      <c r="Q23" s="23"/>
      <c r="R23" s="23"/>
      <c r="S23" s="23"/>
      <c r="T23" s="23"/>
      <c r="U23" s="23"/>
      <c r="V23" s="23"/>
      <c r="W23" s="23"/>
    </row>
    <row r="24" ht="18.75" customHeight="1" spans="1:23">
      <c r="A24" s="120" t="s">
        <v>318</v>
      </c>
      <c r="B24" s="120" t="s">
        <v>340</v>
      </c>
      <c r="C24" s="21" t="s">
        <v>339</v>
      </c>
      <c r="D24" s="120" t="s">
        <v>71</v>
      </c>
      <c r="E24" s="120" t="s">
        <v>100</v>
      </c>
      <c r="F24" s="120" t="s">
        <v>101</v>
      </c>
      <c r="G24" s="120" t="s">
        <v>341</v>
      </c>
      <c r="H24" s="120" t="s">
        <v>342</v>
      </c>
      <c r="I24" s="23">
        <v>1000000</v>
      </c>
      <c r="J24" s="23">
        <v>1000000</v>
      </c>
      <c r="K24" s="23">
        <v>1000000</v>
      </c>
      <c r="L24" s="23"/>
      <c r="M24" s="23"/>
      <c r="N24" s="23"/>
      <c r="O24" s="23"/>
      <c r="P24" s="23"/>
      <c r="Q24" s="23"/>
      <c r="R24" s="23"/>
      <c r="S24" s="23"/>
      <c r="T24" s="23"/>
      <c r="U24" s="23"/>
      <c r="V24" s="23"/>
      <c r="W24" s="23"/>
    </row>
    <row r="25" ht="18.75" customHeight="1" spans="1:23">
      <c r="A25" s="24"/>
      <c r="B25" s="24"/>
      <c r="C25" s="21" t="s">
        <v>343</v>
      </c>
      <c r="D25" s="24"/>
      <c r="E25" s="24"/>
      <c r="F25" s="24"/>
      <c r="G25" s="24"/>
      <c r="H25" s="24"/>
      <c r="I25" s="23">
        <v>800760.66</v>
      </c>
      <c r="J25" s="23"/>
      <c r="K25" s="23"/>
      <c r="L25" s="23"/>
      <c r="M25" s="23"/>
      <c r="N25" s="23"/>
      <c r="O25" s="23"/>
      <c r="P25" s="23"/>
      <c r="Q25" s="23"/>
      <c r="R25" s="23">
        <v>800760.66</v>
      </c>
      <c r="S25" s="23"/>
      <c r="T25" s="23"/>
      <c r="U25" s="23"/>
      <c r="V25" s="23"/>
      <c r="W25" s="23">
        <v>800760.66</v>
      </c>
    </row>
    <row r="26" ht="18.75" customHeight="1" spans="1:23">
      <c r="A26" s="120" t="s">
        <v>318</v>
      </c>
      <c r="B26" s="120" t="s">
        <v>344</v>
      </c>
      <c r="C26" s="21" t="s">
        <v>343</v>
      </c>
      <c r="D26" s="120" t="s">
        <v>71</v>
      </c>
      <c r="E26" s="120" t="s">
        <v>90</v>
      </c>
      <c r="F26" s="120" t="s">
        <v>91</v>
      </c>
      <c r="G26" s="120" t="s">
        <v>329</v>
      </c>
      <c r="H26" s="120" t="s">
        <v>330</v>
      </c>
      <c r="I26" s="23">
        <v>800760.66</v>
      </c>
      <c r="J26" s="23"/>
      <c r="K26" s="23"/>
      <c r="L26" s="23"/>
      <c r="M26" s="23"/>
      <c r="N26" s="23"/>
      <c r="O26" s="23"/>
      <c r="P26" s="23"/>
      <c r="Q26" s="23"/>
      <c r="R26" s="23">
        <v>800760.66</v>
      </c>
      <c r="S26" s="23"/>
      <c r="T26" s="23"/>
      <c r="U26" s="23"/>
      <c r="V26" s="23"/>
      <c r="W26" s="23">
        <v>800760.66</v>
      </c>
    </row>
    <row r="27" ht="18.75" customHeight="1" spans="1:23">
      <c r="A27" s="24"/>
      <c r="B27" s="24"/>
      <c r="C27" s="21" t="s">
        <v>345</v>
      </c>
      <c r="D27" s="24"/>
      <c r="E27" s="24"/>
      <c r="F27" s="24"/>
      <c r="G27" s="24"/>
      <c r="H27" s="24"/>
      <c r="I27" s="23">
        <v>4000000</v>
      </c>
      <c r="J27" s="23"/>
      <c r="K27" s="23"/>
      <c r="L27" s="23"/>
      <c r="M27" s="23"/>
      <c r="N27" s="23"/>
      <c r="O27" s="23"/>
      <c r="P27" s="23"/>
      <c r="Q27" s="23"/>
      <c r="R27" s="23">
        <v>4000000</v>
      </c>
      <c r="S27" s="23"/>
      <c r="T27" s="23"/>
      <c r="U27" s="23"/>
      <c r="V27" s="23"/>
      <c r="W27" s="23">
        <v>4000000</v>
      </c>
    </row>
    <row r="28" ht="18.75" customHeight="1" spans="1:23">
      <c r="A28" s="120" t="s">
        <v>318</v>
      </c>
      <c r="B28" s="120" t="s">
        <v>346</v>
      </c>
      <c r="C28" s="21" t="s">
        <v>345</v>
      </c>
      <c r="D28" s="120" t="s">
        <v>71</v>
      </c>
      <c r="E28" s="120" t="s">
        <v>90</v>
      </c>
      <c r="F28" s="120" t="s">
        <v>91</v>
      </c>
      <c r="G28" s="120" t="s">
        <v>265</v>
      </c>
      <c r="H28" s="120" t="s">
        <v>266</v>
      </c>
      <c r="I28" s="23">
        <v>4000000</v>
      </c>
      <c r="J28" s="23"/>
      <c r="K28" s="23"/>
      <c r="L28" s="23"/>
      <c r="M28" s="23"/>
      <c r="N28" s="23"/>
      <c r="O28" s="23"/>
      <c r="P28" s="23"/>
      <c r="Q28" s="23"/>
      <c r="R28" s="23">
        <v>4000000</v>
      </c>
      <c r="S28" s="23"/>
      <c r="T28" s="23"/>
      <c r="U28" s="23"/>
      <c r="V28" s="23"/>
      <c r="W28" s="23">
        <v>4000000</v>
      </c>
    </row>
    <row r="29" ht="18.75" customHeight="1" spans="1:23">
      <c r="A29" s="24"/>
      <c r="B29" s="24"/>
      <c r="C29" s="21" t="s">
        <v>347</v>
      </c>
      <c r="D29" s="24"/>
      <c r="E29" s="24"/>
      <c r="F29" s="24"/>
      <c r="G29" s="24"/>
      <c r="H29" s="24"/>
      <c r="I29" s="23">
        <v>269743.03</v>
      </c>
      <c r="J29" s="23"/>
      <c r="K29" s="23"/>
      <c r="L29" s="23"/>
      <c r="M29" s="23"/>
      <c r="N29" s="23"/>
      <c r="O29" s="23"/>
      <c r="P29" s="23"/>
      <c r="Q29" s="23"/>
      <c r="R29" s="23">
        <v>269743.03</v>
      </c>
      <c r="S29" s="23"/>
      <c r="T29" s="23"/>
      <c r="U29" s="23"/>
      <c r="V29" s="23"/>
      <c r="W29" s="23">
        <v>269743.03</v>
      </c>
    </row>
    <row r="30" ht="18.75" customHeight="1" spans="1:23">
      <c r="A30" s="120" t="s">
        <v>318</v>
      </c>
      <c r="B30" s="120" t="s">
        <v>348</v>
      </c>
      <c r="C30" s="21" t="s">
        <v>347</v>
      </c>
      <c r="D30" s="120" t="s">
        <v>71</v>
      </c>
      <c r="E30" s="120" t="s">
        <v>90</v>
      </c>
      <c r="F30" s="120" t="s">
        <v>91</v>
      </c>
      <c r="G30" s="120" t="s">
        <v>265</v>
      </c>
      <c r="H30" s="120" t="s">
        <v>266</v>
      </c>
      <c r="I30" s="23">
        <v>269743.03</v>
      </c>
      <c r="J30" s="23"/>
      <c r="K30" s="23"/>
      <c r="L30" s="23"/>
      <c r="M30" s="23"/>
      <c r="N30" s="23"/>
      <c r="O30" s="23"/>
      <c r="P30" s="23"/>
      <c r="Q30" s="23"/>
      <c r="R30" s="23">
        <v>269743.03</v>
      </c>
      <c r="S30" s="23"/>
      <c r="T30" s="23"/>
      <c r="U30" s="23"/>
      <c r="V30" s="23"/>
      <c r="W30" s="23">
        <v>269743.03</v>
      </c>
    </row>
    <row r="31" ht="18.75" customHeight="1" spans="1:23">
      <c r="A31" s="24"/>
      <c r="B31" s="24"/>
      <c r="C31" s="21" t="s">
        <v>349</v>
      </c>
      <c r="D31" s="24"/>
      <c r="E31" s="24"/>
      <c r="F31" s="24"/>
      <c r="G31" s="24"/>
      <c r="H31" s="24"/>
      <c r="I31" s="23">
        <v>500000</v>
      </c>
      <c r="J31" s="23"/>
      <c r="K31" s="23"/>
      <c r="L31" s="23"/>
      <c r="M31" s="23"/>
      <c r="N31" s="23"/>
      <c r="O31" s="23"/>
      <c r="P31" s="23"/>
      <c r="Q31" s="23"/>
      <c r="R31" s="23">
        <v>500000</v>
      </c>
      <c r="S31" s="23"/>
      <c r="T31" s="23"/>
      <c r="U31" s="23"/>
      <c r="V31" s="23"/>
      <c r="W31" s="23">
        <v>500000</v>
      </c>
    </row>
    <row r="32" ht="18.75" customHeight="1" spans="1:23">
      <c r="A32" s="120" t="s">
        <v>318</v>
      </c>
      <c r="B32" s="120" t="s">
        <v>350</v>
      </c>
      <c r="C32" s="21" t="s">
        <v>349</v>
      </c>
      <c r="D32" s="120" t="s">
        <v>71</v>
      </c>
      <c r="E32" s="120" t="s">
        <v>90</v>
      </c>
      <c r="F32" s="120" t="s">
        <v>91</v>
      </c>
      <c r="G32" s="120" t="s">
        <v>320</v>
      </c>
      <c r="H32" s="120" t="s">
        <v>321</v>
      </c>
      <c r="I32" s="23">
        <v>500000</v>
      </c>
      <c r="J32" s="23"/>
      <c r="K32" s="23"/>
      <c r="L32" s="23"/>
      <c r="M32" s="23"/>
      <c r="N32" s="23"/>
      <c r="O32" s="23"/>
      <c r="P32" s="23"/>
      <c r="Q32" s="23"/>
      <c r="R32" s="23">
        <v>500000</v>
      </c>
      <c r="S32" s="23"/>
      <c r="T32" s="23"/>
      <c r="U32" s="23"/>
      <c r="V32" s="23"/>
      <c r="W32" s="23">
        <v>500000</v>
      </c>
    </row>
    <row r="33" ht="18.75" customHeight="1" spans="1:23">
      <c r="A33" s="24"/>
      <c r="B33" s="24"/>
      <c r="C33" s="21" t="s">
        <v>351</v>
      </c>
      <c r="D33" s="24"/>
      <c r="E33" s="24"/>
      <c r="F33" s="24"/>
      <c r="G33" s="24"/>
      <c r="H33" s="24"/>
      <c r="I33" s="23">
        <v>2404706.29</v>
      </c>
      <c r="J33" s="23"/>
      <c r="K33" s="23"/>
      <c r="L33" s="23"/>
      <c r="M33" s="23"/>
      <c r="N33" s="23"/>
      <c r="O33" s="23"/>
      <c r="P33" s="23"/>
      <c r="Q33" s="23"/>
      <c r="R33" s="23">
        <v>2404706.29</v>
      </c>
      <c r="S33" s="23"/>
      <c r="T33" s="23"/>
      <c r="U33" s="23"/>
      <c r="V33" s="23"/>
      <c r="W33" s="23">
        <v>2404706.29</v>
      </c>
    </row>
    <row r="34" ht="18.75" customHeight="1" spans="1:23">
      <c r="A34" s="120" t="s">
        <v>318</v>
      </c>
      <c r="B34" s="120" t="s">
        <v>352</v>
      </c>
      <c r="C34" s="21" t="s">
        <v>351</v>
      </c>
      <c r="D34" s="120" t="s">
        <v>71</v>
      </c>
      <c r="E34" s="120" t="s">
        <v>90</v>
      </c>
      <c r="F34" s="120" t="s">
        <v>91</v>
      </c>
      <c r="G34" s="120" t="s">
        <v>265</v>
      </c>
      <c r="H34" s="120" t="s">
        <v>266</v>
      </c>
      <c r="I34" s="23">
        <v>613706.29</v>
      </c>
      <c r="J34" s="23"/>
      <c r="K34" s="23"/>
      <c r="L34" s="23"/>
      <c r="M34" s="23"/>
      <c r="N34" s="23"/>
      <c r="O34" s="23"/>
      <c r="P34" s="23"/>
      <c r="Q34" s="23"/>
      <c r="R34" s="23">
        <v>613706.29</v>
      </c>
      <c r="S34" s="23"/>
      <c r="T34" s="23"/>
      <c r="U34" s="23"/>
      <c r="V34" s="23"/>
      <c r="W34" s="23">
        <v>613706.29</v>
      </c>
    </row>
    <row r="35" ht="18.75" customHeight="1" spans="1:23">
      <c r="A35" s="120" t="s">
        <v>318</v>
      </c>
      <c r="B35" s="120" t="s">
        <v>352</v>
      </c>
      <c r="C35" s="21" t="s">
        <v>351</v>
      </c>
      <c r="D35" s="120" t="s">
        <v>71</v>
      </c>
      <c r="E35" s="120" t="s">
        <v>90</v>
      </c>
      <c r="F35" s="120" t="s">
        <v>91</v>
      </c>
      <c r="G35" s="120" t="s">
        <v>306</v>
      </c>
      <c r="H35" s="120" t="s">
        <v>307</v>
      </c>
      <c r="I35" s="23">
        <v>1551000</v>
      </c>
      <c r="J35" s="23"/>
      <c r="K35" s="23"/>
      <c r="L35" s="23"/>
      <c r="M35" s="23"/>
      <c r="N35" s="23"/>
      <c r="O35" s="23"/>
      <c r="P35" s="23"/>
      <c r="Q35" s="23"/>
      <c r="R35" s="23">
        <v>1551000</v>
      </c>
      <c r="S35" s="23"/>
      <c r="T35" s="23"/>
      <c r="U35" s="23"/>
      <c r="V35" s="23"/>
      <c r="W35" s="23">
        <v>1551000</v>
      </c>
    </row>
    <row r="36" ht="18.75" customHeight="1" spans="1:23">
      <c r="A36" s="120" t="s">
        <v>318</v>
      </c>
      <c r="B36" s="120" t="s">
        <v>352</v>
      </c>
      <c r="C36" s="21" t="s">
        <v>351</v>
      </c>
      <c r="D36" s="120" t="s">
        <v>71</v>
      </c>
      <c r="E36" s="120" t="s">
        <v>90</v>
      </c>
      <c r="F36" s="120" t="s">
        <v>91</v>
      </c>
      <c r="G36" s="120" t="s">
        <v>353</v>
      </c>
      <c r="H36" s="120" t="s">
        <v>354</v>
      </c>
      <c r="I36" s="23">
        <v>240000</v>
      </c>
      <c r="J36" s="23"/>
      <c r="K36" s="23"/>
      <c r="L36" s="23"/>
      <c r="M36" s="23"/>
      <c r="N36" s="23"/>
      <c r="O36" s="23"/>
      <c r="P36" s="23"/>
      <c r="Q36" s="23"/>
      <c r="R36" s="23">
        <v>240000</v>
      </c>
      <c r="S36" s="23"/>
      <c r="T36" s="23"/>
      <c r="U36" s="23"/>
      <c r="V36" s="23"/>
      <c r="W36" s="23">
        <v>240000</v>
      </c>
    </row>
    <row r="37" ht="18.75" customHeight="1" spans="1:23">
      <c r="A37" s="24"/>
      <c r="B37" s="24"/>
      <c r="C37" s="21" t="s">
        <v>355</v>
      </c>
      <c r="D37" s="24"/>
      <c r="E37" s="24"/>
      <c r="F37" s="24"/>
      <c r="G37" s="24"/>
      <c r="H37" s="24"/>
      <c r="I37" s="23">
        <v>200000</v>
      </c>
      <c r="J37" s="23">
        <v>200000</v>
      </c>
      <c r="K37" s="23">
        <v>200000</v>
      </c>
      <c r="L37" s="23"/>
      <c r="M37" s="23"/>
      <c r="N37" s="23"/>
      <c r="O37" s="23"/>
      <c r="P37" s="23"/>
      <c r="Q37" s="23"/>
      <c r="R37" s="23"/>
      <c r="S37" s="23"/>
      <c r="T37" s="23"/>
      <c r="U37" s="23"/>
      <c r="V37" s="23"/>
      <c r="W37" s="23"/>
    </row>
    <row r="38" ht="18.75" customHeight="1" spans="1:23">
      <c r="A38" s="120" t="s">
        <v>318</v>
      </c>
      <c r="B38" s="120" t="s">
        <v>356</v>
      </c>
      <c r="C38" s="21" t="s">
        <v>355</v>
      </c>
      <c r="D38" s="120" t="s">
        <v>71</v>
      </c>
      <c r="E38" s="120" t="s">
        <v>92</v>
      </c>
      <c r="F38" s="120" t="s">
        <v>93</v>
      </c>
      <c r="G38" s="120" t="s">
        <v>265</v>
      </c>
      <c r="H38" s="120" t="s">
        <v>266</v>
      </c>
      <c r="I38" s="23">
        <v>200000</v>
      </c>
      <c r="J38" s="23">
        <v>200000</v>
      </c>
      <c r="K38" s="23">
        <v>200000</v>
      </c>
      <c r="L38" s="23"/>
      <c r="M38" s="23"/>
      <c r="N38" s="23"/>
      <c r="O38" s="23"/>
      <c r="P38" s="23"/>
      <c r="Q38" s="23"/>
      <c r="R38" s="23"/>
      <c r="S38" s="23"/>
      <c r="T38" s="23"/>
      <c r="U38" s="23"/>
      <c r="V38" s="23"/>
      <c r="W38" s="23"/>
    </row>
    <row r="39" ht="18.75" customHeight="1" spans="1:23">
      <c r="A39" s="24"/>
      <c r="B39" s="24"/>
      <c r="C39" s="21" t="s">
        <v>357</v>
      </c>
      <c r="D39" s="24"/>
      <c r="E39" s="24"/>
      <c r="F39" s="24"/>
      <c r="G39" s="24"/>
      <c r="H39" s="24"/>
      <c r="I39" s="23">
        <v>1000000</v>
      </c>
      <c r="J39" s="23">
        <v>1000000</v>
      </c>
      <c r="K39" s="23">
        <v>1000000</v>
      </c>
      <c r="L39" s="23"/>
      <c r="M39" s="23"/>
      <c r="N39" s="23"/>
      <c r="O39" s="23"/>
      <c r="P39" s="23"/>
      <c r="Q39" s="23"/>
      <c r="R39" s="23"/>
      <c r="S39" s="23"/>
      <c r="T39" s="23"/>
      <c r="U39" s="23"/>
      <c r="V39" s="23"/>
      <c r="W39" s="23"/>
    </row>
    <row r="40" ht="18.75" customHeight="1" spans="1:23">
      <c r="A40" s="120" t="s">
        <v>327</v>
      </c>
      <c r="B40" s="120" t="s">
        <v>358</v>
      </c>
      <c r="C40" s="21" t="s">
        <v>357</v>
      </c>
      <c r="D40" s="120" t="s">
        <v>71</v>
      </c>
      <c r="E40" s="120" t="s">
        <v>100</v>
      </c>
      <c r="F40" s="120" t="s">
        <v>101</v>
      </c>
      <c r="G40" s="120" t="s">
        <v>265</v>
      </c>
      <c r="H40" s="120" t="s">
        <v>266</v>
      </c>
      <c r="I40" s="23">
        <v>700000</v>
      </c>
      <c r="J40" s="23">
        <v>700000</v>
      </c>
      <c r="K40" s="23">
        <v>700000</v>
      </c>
      <c r="L40" s="23"/>
      <c r="M40" s="23"/>
      <c r="N40" s="23"/>
      <c r="O40" s="23"/>
      <c r="P40" s="23"/>
      <c r="Q40" s="23"/>
      <c r="R40" s="23"/>
      <c r="S40" s="23"/>
      <c r="T40" s="23"/>
      <c r="U40" s="23"/>
      <c r="V40" s="23"/>
      <c r="W40" s="23"/>
    </row>
    <row r="41" ht="18.75" customHeight="1" spans="1:23">
      <c r="A41" s="120" t="s">
        <v>327</v>
      </c>
      <c r="B41" s="120" t="s">
        <v>358</v>
      </c>
      <c r="C41" s="21" t="s">
        <v>357</v>
      </c>
      <c r="D41" s="120" t="s">
        <v>71</v>
      </c>
      <c r="E41" s="120" t="s">
        <v>100</v>
      </c>
      <c r="F41" s="120" t="s">
        <v>101</v>
      </c>
      <c r="G41" s="120" t="s">
        <v>333</v>
      </c>
      <c r="H41" s="120" t="s">
        <v>334</v>
      </c>
      <c r="I41" s="23">
        <v>150000</v>
      </c>
      <c r="J41" s="23">
        <v>150000</v>
      </c>
      <c r="K41" s="23">
        <v>150000</v>
      </c>
      <c r="L41" s="23"/>
      <c r="M41" s="23"/>
      <c r="N41" s="23"/>
      <c r="O41" s="23"/>
      <c r="P41" s="23"/>
      <c r="Q41" s="23"/>
      <c r="R41" s="23"/>
      <c r="S41" s="23"/>
      <c r="T41" s="23"/>
      <c r="U41" s="23"/>
      <c r="V41" s="23"/>
      <c r="W41" s="23"/>
    </row>
    <row r="42" ht="18.75" customHeight="1" spans="1:23">
      <c r="A42" s="120" t="s">
        <v>327</v>
      </c>
      <c r="B42" s="120" t="s">
        <v>358</v>
      </c>
      <c r="C42" s="21" t="s">
        <v>357</v>
      </c>
      <c r="D42" s="120" t="s">
        <v>71</v>
      </c>
      <c r="E42" s="120" t="s">
        <v>100</v>
      </c>
      <c r="F42" s="120" t="s">
        <v>101</v>
      </c>
      <c r="G42" s="120" t="s">
        <v>335</v>
      </c>
      <c r="H42" s="120" t="s">
        <v>336</v>
      </c>
      <c r="I42" s="23">
        <v>55000</v>
      </c>
      <c r="J42" s="23">
        <v>55000</v>
      </c>
      <c r="K42" s="23">
        <v>55000</v>
      </c>
      <c r="L42" s="23"/>
      <c r="M42" s="23"/>
      <c r="N42" s="23"/>
      <c r="O42" s="23"/>
      <c r="P42" s="23"/>
      <c r="Q42" s="23"/>
      <c r="R42" s="23"/>
      <c r="S42" s="23"/>
      <c r="T42" s="23"/>
      <c r="U42" s="23"/>
      <c r="V42" s="23"/>
      <c r="W42" s="23"/>
    </row>
    <row r="43" ht="18.75" customHeight="1" spans="1:23">
      <c r="A43" s="120" t="s">
        <v>327</v>
      </c>
      <c r="B43" s="120" t="s">
        <v>358</v>
      </c>
      <c r="C43" s="21" t="s">
        <v>357</v>
      </c>
      <c r="D43" s="120" t="s">
        <v>71</v>
      </c>
      <c r="E43" s="120" t="s">
        <v>100</v>
      </c>
      <c r="F43" s="120" t="s">
        <v>101</v>
      </c>
      <c r="G43" s="120" t="s">
        <v>329</v>
      </c>
      <c r="H43" s="120" t="s">
        <v>330</v>
      </c>
      <c r="I43" s="23">
        <v>95000</v>
      </c>
      <c r="J43" s="23">
        <v>95000</v>
      </c>
      <c r="K43" s="23">
        <v>95000</v>
      </c>
      <c r="L43" s="23"/>
      <c r="M43" s="23"/>
      <c r="N43" s="23"/>
      <c r="O43" s="23"/>
      <c r="P43" s="23"/>
      <c r="Q43" s="23"/>
      <c r="R43" s="23"/>
      <c r="S43" s="23"/>
      <c r="T43" s="23"/>
      <c r="U43" s="23"/>
      <c r="V43" s="23"/>
      <c r="W43" s="23"/>
    </row>
    <row r="44" ht="18.75" customHeight="1" spans="1:23">
      <c r="A44" s="24"/>
      <c r="B44" s="24"/>
      <c r="C44" s="21" t="s">
        <v>359</v>
      </c>
      <c r="D44" s="24"/>
      <c r="E44" s="24"/>
      <c r="F44" s="24"/>
      <c r="G44" s="24"/>
      <c r="H44" s="24"/>
      <c r="I44" s="23">
        <v>60000</v>
      </c>
      <c r="J44" s="23">
        <v>60000</v>
      </c>
      <c r="K44" s="23">
        <v>60000</v>
      </c>
      <c r="L44" s="23"/>
      <c r="M44" s="23"/>
      <c r="N44" s="23"/>
      <c r="O44" s="23"/>
      <c r="P44" s="23"/>
      <c r="Q44" s="23"/>
      <c r="R44" s="23"/>
      <c r="S44" s="23"/>
      <c r="T44" s="23"/>
      <c r="U44" s="23"/>
      <c r="V44" s="23"/>
      <c r="W44" s="23"/>
    </row>
    <row r="45" ht="18.75" customHeight="1" spans="1:23">
      <c r="A45" s="120" t="s">
        <v>318</v>
      </c>
      <c r="B45" s="120" t="s">
        <v>360</v>
      </c>
      <c r="C45" s="21" t="s">
        <v>359</v>
      </c>
      <c r="D45" s="120" t="s">
        <v>71</v>
      </c>
      <c r="E45" s="120" t="s">
        <v>100</v>
      </c>
      <c r="F45" s="120" t="s">
        <v>101</v>
      </c>
      <c r="G45" s="120" t="s">
        <v>275</v>
      </c>
      <c r="H45" s="120" t="s">
        <v>276</v>
      </c>
      <c r="I45" s="23">
        <v>60000</v>
      </c>
      <c r="J45" s="23">
        <v>60000</v>
      </c>
      <c r="K45" s="23">
        <v>60000</v>
      </c>
      <c r="L45" s="23"/>
      <c r="M45" s="23"/>
      <c r="N45" s="23"/>
      <c r="O45" s="23"/>
      <c r="P45" s="23"/>
      <c r="Q45" s="23"/>
      <c r="R45" s="23"/>
      <c r="S45" s="23"/>
      <c r="T45" s="23"/>
      <c r="U45" s="23"/>
      <c r="V45" s="23"/>
      <c r="W45" s="23"/>
    </row>
    <row r="46" ht="18.75" customHeight="1" spans="1:23">
      <c r="A46" s="24"/>
      <c r="B46" s="24"/>
      <c r="C46" s="21" t="s">
        <v>361</v>
      </c>
      <c r="D46" s="24"/>
      <c r="E46" s="24"/>
      <c r="F46" s="24"/>
      <c r="G46" s="24"/>
      <c r="H46" s="24"/>
      <c r="I46" s="23">
        <v>200000</v>
      </c>
      <c r="J46" s="23">
        <v>200000</v>
      </c>
      <c r="K46" s="23">
        <v>200000</v>
      </c>
      <c r="L46" s="23"/>
      <c r="M46" s="23"/>
      <c r="N46" s="23"/>
      <c r="O46" s="23"/>
      <c r="P46" s="23"/>
      <c r="Q46" s="23"/>
      <c r="R46" s="23"/>
      <c r="S46" s="23"/>
      <c r="T46" s="23"/>
      <c r="U46" s="23"/>
      <c r="V46" s="23"/>
      <c r="W46" s="23"/>
    </row>
    <row r="47" ht="18.75" customHeight="1" spans="1:23">
      <c r="A47" s="120" t="s">
        <v>318</v>
      </c>
      <c r="B47" s="120" t="s">
        <v>362</v>
      </c>
      <c r="C47" s="21" t="s">
        <v>361</v>
      </c>
      <c r="D47" s="120" t="s">
        <v>71</v>
      </c>
      <c r="E47" s="120" t="s">
        <v>92</v>
      </c>
      <c r="F47" s="120" t="s">
        <v>93</v>
      </c>
      <c r="G47" s="120" t="s">
        <v>265</v>
      </c>
      <c r="H47" s="120" t="s">
        <v>266</v>
      </c>
      <c r="I47" s="23">
        <v>100000</v>
      </c>
      <c r="J47" s="23">
        <v>100000</v>
      </c>
      <c r="K47" s="23">
        <v>100000</v>
      </c>
      <c r="L47" s="23"/>
      <c r="M47" s="23"/>
      <c r="N47" s="23"/>
      <c r="O47" s="23"/>
      <c r="P47" s="23"/>
      <c r="Q47" s="23"/>
      <c r="R47" s="23"/>
      <c r="S47" s="23"/>
      <c r="T47" s="23"/>
      <c r="U47" s="23"/>
      <c r="V47" s="23"/>
      <c r="W47" s="23"/>
    </row>
    <row r="48" ht="18.75" customHeight="1" spans="1:23">
      <c r="A48" s="120" t="s">
        <v>318</v>
      </c>
      <c r="B48" s="120" t="s">
        <v>362</v>
      </c>
      <c r="C48" s="21" t="s">
        <v>361</v>
      </c>
      <c r="D48" s="120" t="s">
        <v>71</v>
      </c>
      <c r="E48" s="120" t="s">
        <v>92</v>
      </c>
      <c r="F48" s="120" t="s">
        <v>93</v>
      </c>
      <c r="G48" s="120" t="s">
        <v>335</v>
      </c>
      <c r="H48" s="120" t="s">
        <v>336</v>
      </c>
      <c r="I48" s="23">
        <v>100000</v>
      </c>
      <c r="J48" s="23">
        <v>100000</v>
      </c>
      <c r="K48" s="23">
        <v>100000</v>
      </c>
      <c r="L48" s="23"/>
      <c r="M48" s="23"/>
      <c r="N48" s="23"/>
      <c r="O48" s="23"/>
      <c r="P48" s="23"/>
      <c r="Q48" s="23"/>
      <c r="R48" s="23"/>
      <c r="S48" s="23"/>
      <c r="T48" s="23"/>
      <c r="U48" s="23"/>
      <c r="V48" s="23"/>
      <c r="W48" s="23"/>
    </row>
    <row r="49" ht="18.75" customHeight="1" spans="1:23">
      <c r="A49" s="24"/>
      <c r="B49" s="24"/>
      <c r="C49" s="21" t="s">
        <v>363</v>
      </c>
      <c r="D49" s="24"/>
      <c r="E49" s="24"/>
      <c r="F49" s="24"/>
      <c r="G49" s="24"/>
      <c r="H49" s="24"/>
      <c r="I49" s="23">
        <v>300000</v>
      </c>
      <c r="J49" s="23">
        <v>300000</v>
      </c>
      <c r="K49" s="23">
        <v>300000</v>
      </c>
      <c r="L49" s="23"/>
      <c r="M49" s="23"/>
      <c r="N49" s="23"/>
      <c r="O49" s="23"/>
      <c r="P49" s="23"/>
      <c r="Q49" s="23"/>
      <c r="R49" s="23"/>
      <c r="S49" s="23"/>
      <c r="T49" s="23"/>
      <c r="U49" s="23"/>
      <c r="V49" s="23"/>
      <c r="W49" s="23"/>
    </row>
    <row r="50" ht="18.75" customHeight="1" spans="1:23">
      <c r="A50" s="120" t="s">
        <v>318</v>
      </c>
      <c r="B50" s="120" t="s">
        <v>364</v>
      </c>
      <c r="C50" s="21" t="s">
        <v>363</v>
      </c>
      <c r="D50" s="120" t="s">
        <v>71</v>
      </c>
      <c r="E50" s="120" t="s">
        <v>104</v>
      </c>
      <c r="F50" s="120" t="s">
        <v>105</v>
      </c>
      <c r="G50" s="120" t="s">
        <v>265</v>
      </c>
      <c r="H50" s="120" t="s">
        <v>266</v>
      </c>
      <c r="I50" s="23">
        <v>200000</v>
      </c>
      <c r="J50" s="23">
        <v>200000</v>
      </c>
      <c r="K50" s="23">
        <v>200000</v>
      </c>
      <c r="L50" s="23"/>
      <c r="M50" s="23"/>
      <c r="N50" s="23"/>
      <c r="O50" s="23"/>
      <c r="P50" s="23"/>
      <c r="Q50" s="23"/>
      <c r="R50" s="23"/>
      <c r="S50" s="23"/>
      <c r="T50" s="23"/>
      <c r="U50" s="23"/>
      <c r="V50" s="23"/>
      <c r="W50" s="23"/>
    </row>
    <row r="51" ht="18.75" customHeight="1" spans="1:23">
      <c r="A51" s="120" t="s">
        <v>318</v>
      </c>
      <c r="B51" s="120" t="s">
        <v>364</v>
      </c>
      <c r="C51" s="21" t="s">
        <v>363</v>
      </c>
      <c r="D51" s="120" t="s">
        <v>71</v>
      </c>
      <c r="E51" s="120" t="s">
        <v>104</v>
      </c>
      <c r="F51" s="120" t="s">
        <v>105</v>
      </c>
      <c r="G51" s="120" t="s">
        <v>333</v>
      </c>
      <c r="H51" s="120" t="s">
        <v>334</v>
      </c>
      <c r="I51" s="23">
        <v>100000</v>
      </c>
      <c r="J51" s="23">
        <v>100000</v>
      </c>
      <c r="K51" s="23">
        <v>100000</v>
      </c>
      <c r="L51" s="23"/>
      <c r="M51" s="23"/>
      <c r="N51" s="23"/>
      <c r="O51" s="23"/>
      <c r="P51" s="23"/>
      <c r="Q51" s="23"/>
      <c r="R51" s="23"/>
      <c r="S51" s="23"/>
      <c r="T51" s="23"/>
      <c r="U51" s="23"/>
      <c r="V51" s="23"/>
      <c r="W51" s="23"/>
    </row>
    <row r="52" ht="18.75" customHeight="1" spans="1:23">
      <c r="A52" s="24"/>
      <c r="B52" s="24"/>
      <c r="C52" s="21" t="s">
        <v>365</v>
      </c>
      <c r="D52" s="24"/>
      <c r="E52" s="24"/>
      <c r="F52" s="24"/>
      <c r="G52" s="24"/>
      <c r="H52" s="24"/>
      <c r="I52" s="23">
        <v>200000</v>
      </c>
      <c r="J52" s="23">
        <v>200000</v>
      </c>
      <c r="K52" s="23">
        <v>200000</v>
      </c>
      <c r="L52" s="23"/>
      <c r="M52" s="23"/>
      <c r="N52" s="23"/>
      <c r="O52" s="23"/>
      <c r="P52" s="23"/>
      <c r="Q52" s="23"/>
      <c r="R52" s="23"/>
      <c r="S52" s="23"/>
      <c r="T52" s="23"/>
      <c r="U52" s="23"/>
      <c r="V52" s="23"/>
      <c r="W52" s="23"/>
    </row>
    <row r="53" ht="18.75" customHeight="1" spans="1:23">
      <c r="A53" s="120" t="s">
        <v>318</v>
      </c>
      <c r="B53" s="120" t="s">
        <v>366</v>
      </c>
      <c r="C53" s="21" t="s">
        <v>365</v>
      </c>
      <c r="D53" s="120" t="s">
        <v>71</v>
      </c>
      <c r="E53" s="120" t="s">
        <v>92</v>
      </c>
      <c r="F53" s="120" t="s">
        <v>93</v>
      </c>
      <c r="G53" s="120" t="s">
        <v>265</v>
      </c>
      <c r="H53" s="120" t="s">
        <v>266</v>
      </c>
      <c r="I53" s="23">
        <v>200000</v>
      </c>
      <c r="J53" s="23">
        <v>200000</v>
      </c>
      <c r="K53" s="23">
        <v>200000</v>
      </c>
      <c r="L53" s="23"/>
      <c r="M53" s="23"/>
      <c r="N53" s="23"/>
      <c r="O53" s="23"/>
      <c r="P53" s="23"/>
      <c r="Q53" s="23"/>
      <c r="R53" s="23"/>
      <c r="S53" s="23"/>
      <c r="T53" s="23"/>
      <c r="U53" s="23"/>
      <c r="V53" s="23"/>
      <c r="W53" s="23"/>
    </row>
    <row r="54" ht="18.75" customHeight="1" spans="1:23">
      <c r="A54" s="24"/>
      <c r="B54" s="24"/>
      <c r="C54" s="21" t="s">
        <v>367</v>
      </c>
      <c r="D54" s="24"/>
      <c r="E54" s="24"/>
      <c r="F54" s="24"/>
      <c r="G54" s="24"/>
      <c r="H54" s="24"/>
      <c r="I54" s="23">
        <v>10000000</v>
      </c>
      <c r="J54" s="23">
        <v>10000000</v>
      </c>
      <c r="K54" s="23">
        <v>10000000</v>
      </c>
      <c r="L54" s="23"/>
      <c r="M54" s="23"/>
      <c r="N54" s="23"/>
      <c r="O54" s="23"/>
      <c r="P54" s="23"/>
      <c r="Q54" s="23"/>
      <c r="R54" s="23"/>
      <c r="S54" s="23"/>
      <c r="T54" s="23"/>
      <c r="U54" s="23"/>
      <c r="V54" s="23"/>
      <c r="W54" s="23"/>
    </row>
    <row r="55" ht="18.75" customHeight="1" spans="1:23">
      <c r="A55" s="120" t="s">
        <v>318</v>
      </c>
      <c r="B55" s="120" t="s">
        <v>368</v>
      </c>
      <c r="C55" s="21" t="s">
        <v>367</v>
      </c>
      <c r="D55" s="120" t="s">
        <v>71</v>
      </c>
      <c r="E55" s="120" t="s">
        <v>92</v>
      </c>
      <c r="F55" s="120" t="s">
        <v>93</v>
      </c>
      <c r="G55" s="120" t="s">
        <v>265</v>
      </c>
      <c r="H55" s="120" t="s">
        <v>266</v>
      </c>
      <c r="I55" s="23">
        <v>2750000</v>
      </c>
      <c r="J55" s="23">
        <v>2750000</v>
      </c>
      <c r="K55" s="23">
        <v>2750000</v>
      </c>
      <c r="L55" s="23"/>
      <c r="M55" s="23"/>
      <c r="N55" s="23"/>
      <c r="O55" s="23"/>
      <c r="P55" s="23"/>
      <c r="Q55" s="23"/>
      <c r="R55" s="23"/>
      <c r="S55" s="23"/>
      <c r="T55" s="23"/>
      <c r="U55" s="23"/>
      <c r="V55" s="23"/>
      <c r="W55" s="23"/>
    </row>
    <row r="56" ht="18.75" customHeight="1" spans="1:23">
      <c r="A56" s="120" t="s">
        <v>318</v>
      </c>
      <c r="B56" s="120" t="s">
        <v>368</v>
      </c>
      <c r="C56" s="21" t="s">
        <v>367</v>
      </c>
      <c r="D56" s="120" t="s">
        <v>71</v>
      </c>
      <c r="E56" s="120" t="s">
        <v>92</v>
      </c>
      <c r="F56" s="120" t="s">
        <v>93</v>
      </c>
      <c r="G56" s="120" t="s">
        <v>335</v>
      </c>
      <c r="H56" s="120" t="s">
        <v>336</v>
      </c>
      <c r="I56" s="23">
        <v>2250000</v>
      </c>
      <c r="J56" s="23">
        <v>2250000</v>
      </c>
      <c r="K56" s="23">
        <v>2250000</v>
      </c>
      <c r="L56" s="23"/>
      <c r="M56" s="23"/>
      <c r="N56" s="23"/>
      <c r="O56" s="23"/>
      <c r="P56" s="23"/>
      <c r="Q56" s="23"/>
      <c r="R56" s="23"/>
      <c r="S56" s="23"/>
      <c r="T56" s="23"/>
      <c r="U56" s="23"/>
      <c r="V56" s="23"/>
      <c r="W56" s="23"/>
    </row>
    <row r="57" ht="18.75" customHeight="1" spans="1:23">
      <c r="A57" s="120" t="s">
        <v>318</v>
      </c>
      <c r="B57" s="120" t="s">
        <v>368</v>
      </c>
      <c r="C57" s="21" t="s">
        <v>367</v>
      </c>
      <c r="D57" s="120" t="s">
        <v>71</v>
      </c>
      <c r="E57" s="120" t="s">
        <v>92</v>
      </c>
      <c r="F57" s="120" t="s">
        <v>93</v>
      </c>
      <c r="G57" s="120" t="s">
        <v>369</v>
      </c>
      <c r="H57" s="120" t="s">
        <v>370</v>
      </c>
      <c r="I57" s="23">
        <v>350000</v>
      </c>
      <c r="J57" s="23">
        <v>350000</v>
      </c>
      <c r="K57" s="23">
        <v>350000</v>
      </c>
      <c r="L57" s="23"/>
      <c r="M57" s="23"/>
      <c r="N57" s="23"/>
      <c r="O57" s="23"/>
      <c r="P57" s="23"/>
      <c r="Q57" s="23"/>
      <c r="R57" s="23"/>
      <c r="S57" s="23"/>
      <c r="T57" s="23"/>
      <c r="U57" s="23"/>
      <c r="V57" s="23"/>
      <c r="W57" s="23"/>
    </row>
    <row r="58" ht="18.75" customHeight="1" spans="1:23">
      <c r="A58" s="120" t="s">
        <v>318</v>
      </c>
      <c r="B58" s="120" t="s">
        <v>368</v>
      </c>
      <c r="C58" s="21" t="s">
        <v>367</v>
      </c>
      <c r="D58" s="120" t="s">
        <v>71</v>
      </c>
      <c r="E58" s="120" t="s">
        <v>92</v>
      </c>
      <c r="F58" s="120" t="s">
        <v>93</v>
      </c>
      <c r="G58" s="120" t="s">
        <v>275</v>
      </c>
      <c r="H58" s="120" t="s">
        <v>276</v>
      </c>
      <c r="I58" s="23">
        <v>500000</v>
      </c>
      <c r="J58" s="23">
        <v>500000</v>
      </c>
      <c r="K58" s="23">
        <v>500000</v>
      </c>
      <c r="L58" s="23"/>
      <c r="M58" s="23"/>
      <c r="N58" s="23"/>
      <c r="O58" s="23"/>
      <c r="P58" s="23"/>
      <c r="Q58" s="23"/>
      <c r="R58" s="23"/>
      <c r="S58" s="23"/>
      <c r="T58" s="23"/>
      <c r="U58" s="23"/>
      <c r="V58" s="23"/>
      <c r="W58" s="23"/>
    </row>
    <row r="59" ht="18.75" customHeight="1" spans="1:23">
      <c r="A59" s="120" t="s">
        <v>318</v>
      </c>
      <c r="B59" s="120" t="s">
        <v>368</v>
      </c>
      <c r="C59" s="21" t="s">
        <v>367</v>
      </c>
      <c r="D59" s="120" t="s">
        <v>71</v>
      </c>
      <c r="E59" s="120" t="s">
        <v>92</v>
      </c>
      <c r="F59" s="120" t="s">
        <v>93</v>
      </c>
      <c r="G59" s="120" t="s">
        <v>329</v>
      </c>
      <c r="H59" s="120" t="s">
        <v>330</v>
      </c>
      <c r="I59" s="23">
        <v>1450000</v>
      </c>
      <c r="J59" s="23">
        <v>1450000</v>
      </c>
      <c r="K59" s="23">
        <v>1450000</v>
      </c>
      <c r="L59" s="23"/>
      <c r="M59" s="23"/>
      <c r="N59" s="23"/>
      <c r="O59" s="23"/>
      <c r="P59" s="23"/>
      <c r="Q59" s="23"/>
      <c r="R59" s="23"/>
      <c r="S59" s="23"/>
      <c r="T59" s="23"/>
      <c r="U59" s="23"/>
      <c r="V59" s="23"/>
      <c r="W59" s="23"/>
    </row>
    <row r="60" ht="18.75" customHeight="1" spans="1:23">
      <c r="A60" s="120" t="s">
        <v>318</v>
      </c>
      <c r="B60" s="120" t="s">
        <v>368</v>
      </c>
      <c r="C60" s="21" t="s">
        <v>367</v>
      </c>
      <c r="D60" s="120" t="s">
        <v>71</v>
      </c>
      <c r="E60" s="120" t="s">
        <v>92</v>
      </c>
      <c r="F60" s="120" t="s">
        <v>93</v>
      </c>
      <c r="G60" s="120" t="s">
        <v>320</v>
      </c>
      <c r="H60" s="120" t="s">
        <v>321</v>
      </c>
      <c r="I60" s="23">
        <v>500000</v>
      </c>
      <c r="J60" s="23">
        <v>500000</v>
      </c>
      <c r="K60" s="23">
        <v>500000</v>
      </c>
      <c r="L60" s="23"/>
      <c r="M60" s="23"/>
      <c r="N60" s="23"/>
      <c r="O60" s="23"/>
      <c r="P60" s="23"/>
      <c r="Q60" s="23"/>
      <c r="R60" s="23"/>
      <c r="S60" s="23"/>
      <c r="T60" s="23"/>
      <c r="U60" s="23"/>
      <c r="V60" s="23"/>
      <c r="W60" s="23"/>
    </row>
    <row r="61" ht="18.75" customHeight="1" spans="1:23">
      <c r="A61" s="120" t="s">
        <v>318</v>
      </c>
      <c r="B61" s="120" t="s">
        <v>368</v>
      </c>
      <c r="C61" s="21" t="s">
        <v>367</v>
      </c>
      <c r="D61" s="120" t="s">
        <v>71</v>
      </c>
      <c r="E61" s="120" t="s">
        <v>92</v>
      </c>
      <c r="F61" s="120" t="s">
        <v>93</v>
      </c>
      <c r="G61" s="120" t="s">
        <v>288</v>
      </c>
      <c r="H61" s="120" t="s">
        <v>289</v>
      </c>
      <c r="I61" s="23">
        <v>1200000</v>
      </c>
      <c r="J61" s="23">
        <v>1200000</v>
      </c>
      <c r="K61" s="23">
        <v>1200000</v>
      </c>
      <c r="L61" s="23"/>
      <c r="M61" s="23"/>
      <c r="N61" s="23"/>
      <c r="O61" s="23"/>
      <c r="P61" s="23"/>
      <c r="Q61" s="23"/>
      <c r="R61" s="23"/>
      <c r="S61" s="23"/>
      <c r="T61" s="23"/>
      <c r="U61" s="23"/>
      <c r="V61" s="23"/>
      <c r="W61" s="23"/>
    </row>
    <row r="62" ht="18.75" customHeight="1" spans="1:23">
      <c r="A62" s="120" t="s">
        <v>318</v>
      </c>
      <c r="B62" s="120" t="s">
        <v>368</v>
      </c>
      <c r="C62" s="21" t="s">
        <v>367</v>
      </c>
      <c r="D62" s="120" t="s">
        <v>71</v>
      </c>
      <c r="E62" s="120" t="s">
        <v>92</v>
      </c>
      <c r="F62" s="120" t="s">
        <v>93</v>
      </c>
      <c r="G62" s="120" t="s">
        <v>324</v>
      </c>
      <c r="H62" s="120" t="s">
        <v>325</v>
      </c>
      <c r="I62" s="23">
        <v>1000000</v>
      </c>
      <c r="J62" s="23">
        <v>1000000</v>
      </c>
      <c r="K62" s="23">
        <v>1000000</v>
      </c>
      <c r="L62" s="23"/>
      <c r="M62" s="23"/>
      <c r="N62" s="23"/>
      <c r="O62" s="23"/>
      <c r="P62" s="23"/>
      <c r="Q62" s="23"/>
      <c r="R62" s="23"/>
      <c r="S62" s="23"/>
      <c r="T62" s="23"/>
      <c r="U62" s="23"/>
      <c r="V62" s="23"/>
      <c r="W62" s="23"/>
    </row>
    <row r="63" ht="18.75" customHeight="1" spans="1:23">
      <c r="A63" s="24"/>
      <c r="B63" s="24"/>
      <c r="C63" s="21" t="s">
        <v>371</v>
      </c>
      <c r="D63" s="24"/>
      <c r="E63" s="24"/>
      <c r="F63" s="24"/>
      <c r="G63" s="24"/>
      <c r="H63" s="24"/>
      <c r="I63" s="23">
        <v>600000</v>
      </c>
      <c r="J63" s="23">
        <v>600000</v>
      </c>
      <c r="K63" s="23">
        <v>600000</v>
      </c>
      <c r="L63" s="23"/>
      <c r="M63" s="23"/>
      <c r="N63" s="23"/>
      <c r="O63" s="23"/>
      <c r="P63" s="23"/>
      <c r="Q63" s="23"/>
      <c r="R63" s="23"/>
      <c r="S63" s="23"/>
      <c r="T63" s="23"/>
      <c r="U63" s="23"/>
      <c r="V63" s="23"/>
      <c r="W63" s="23"/>
    </row>
    <row r="64" ht="18.75" customHeight="1" spans="1:23">
      <c r="A64" s="120" t="s">
        <v>318</v>
      </c>
      <c r="B64" s="120" t="s">
        <v>372</v>
      </c>
      <c r="C64" s="21" t="s">
        <v>371</v>
      </c>
      <c r="D64" s="120" t="s">
        <v>71</v>
      </c>
      <c r="E64" s="120" t="s">
        <v>92</v>
      </c>
      <c r="F64" s="120" t="s">
        <v>93</v>
      </c>
      <c r="G64" s="120" t="s">
        <v>265</v>
      </c>
      <c r="H64" s="120" t="s">
        <v>266</v>
      </c>
      <c r="I64" s="23">
        <v>300000</v>
      </c>
      <c r="J64" s="23">
        <v>300000</v>
      </c>
      <c r="K64" s="23">
        <v>300000</v>
      </c>
      <c r="L64" s="23"/>
      <c r="M64" s="23"/>
      <c r="N64" s="23"/>
      <c r="O64" s="23"/>
      <c r="P64" s="23"/>
      <c r="Q64" s="23"/>
      <c r="R64" s="23"/>
      <c r="S64" s="23"/>
      <c r="T64" s="23"/>
      <c r="U64" s="23"/>
      <c r="V64" s="23"/>
      <c r="W64" s="23"/>
    </row>
    <row r="65" ht="18.75" customHeight="1" spans="1:23">
      <c r="A65" s="120" t="s">
        <v>318</v>
      </c>
      <c r="B65" s="120" t="s">
        <v>372</v>
      </c>
      <c r="C65" s="21" t="s">
        <v>371</v>
      </c>
      <c r="D65" s="120" t="s">
        <v>71</v>
      </c>
      <c r="E65" s="120" t="s">
        <v>92</v>
      </c>
      <c r="F65" s="120" t="s">
        <v>93</v>
      </c>
      <c r="G65" s="120" t="s">
        <v>333</v>
      </c>
      <c r="H65" s="120" t="s">
        <v>334</v>
      </c>
      <c r="I65" s="23">
        <v>150000</v>
      </c>
      <c r="J65" s="23">
        <v>150000</v>
      </c>
      <c r="K65" s="23">
        <v>150000</v>
      </c>
      <c r="L65" s="23"/>
      <c r="M65" s="23"/>
      <c r="N65" s="23"/>
      <c r="O65" s="23"/>
      <c r="P65" s="23"/>
      <c r="Q65" s="23"/>
      <c r="R65" s="23"/>
      <c r="S65" s="23"/>
      <c r="T65" s="23"/>
      <c r="U65" s="23"/>
      <c r="V65" s="23"/>
      <c r="W65" s="23"/>
    </row>
    <row r="66" ht="18.75" customHeight="1" spans="1:23">
      <c r="A66" s="120" t="s">
        <v>318</v>
      </c>
      <c r="B66" s="120" t="s">
        <v>372</v>
      </c>
      <c r="C66" s="21" t="s">
        <v>371</v>
      </c>
      <c r="D66" s="120" t="s">
        <v>71</v>
      </c>
      <c r="E66" s="120" t="s">
        <v>92</v>
      </c>
      <c r="F66" s="120" t="s">
        <v>93</v>
      </c>
      <c r="G66" s="120" t="s">
        <v>373</v>
      </c>
      <c r="H66" s="120" t="s">
        <v>206</v>
      </c>
      <c r="I66" s="23">
        <v>30000</v>
      </c>
      <c r="J66" s="23">
        <v>30000</v>
      </c>
      <c r="K66" s="23">
        <v>30000</v>
      </c>
      <c r="L66" s="23"/>
      <c r="M66" s="23"/>
      <c r="N66" s="23"/>
      <c r="O66" s="23"/>
      <c r="P66" s="23"/>
      <c r="Q66" s="23"/>
      <c r="R66" s="23"/>
      <c r="S66" s="23"/>
      <c r="T66" s="23"/>
      <c r="U66" s="23"/>
      <c r="V66" s="23"/>
      <c r="W66" s="23"/>
    </row>
    <row r="67" ht="18.75" customHeight="1" spans="1:23">
      <c r="A67" s="120" t="s">
        <v>318</v>
      </c>
      <c r="B67" s="120" t="s">
        <v>372</v>
      </c>
      <c r="C67" s="21" t="s">
        <v>371</v>
      </c>
      <c r="D67" s="120" t="s">
        <v>71</v>
      </c>
      <c r="E67" s="120" t="s">
        <v>92</v>
      </c>
      <c r="F67" s="120" t="s">
        <v>93</v>
      </c>
      <c r="G67" s="120" t="s">
        <v>285</v>
      </c>
      <c r="H67" s="120" t="s">
        <v>284</v>
      </c>
      <c r="I67" s="23">
        <v>120000</v>
      </c>
      <c r="J67" s="23">
        <v>120000</v>
      </c>
      <c r="K67" s="23">
        <v>120000</v>
      </c>
      <c r="L67" s="23"/>
      <c r="M67" s="23"/>
      <c r="N67" s="23"/>
      <c r="O67" s="23"/>
      <c r="P67" s="23"/>
      <c r="Q67" s="23"/>
      <c r="R67" s="23"/>
      <c r="S67" s="23"/>
      <c r="T67" s="23"/>
      <c r="U67" s="23"/>
      <c r="V67" s="23"/>
      <c r="W67" s="23"/>
    </row>
    <row r="68" ht="18.75" customHeight="1" spans="1:23">
      <c r="A68" s="24"/>
      <c r="B68" s="24"/>
      <c r="C68" s="21" t="s">
        <v>374</v>
      </c>
      <c r="D68" s="24"/>
      <c r="E68" s="24"/>
      <c r="F68" s="24"/>
      <c r="G68" s="24"/>
      <c r="H68" s="24"/>
      <c r="I68" s="23">
        <v>240000</v>
      </c>
      <c r="J68" s="23">
        <v>240000</v>
      </c>
      <c r="K68" s="23">
        <v>240000</v>
      </c>
      <c r="L68" s="23"/>
      <c r="M68" s="23"/>
      <c r="N68" s="23"/>
      <c r="O68" s="23"/>
      <c r="P68" s="23"/>
      <c r="Q68" s="23"/>
      <c r="R68" s="23"/>
      <c r="S68" s="23"/>
      <c r="T68" s="23"/>
      <c r="U68" s="23"/>
      <c r="V68" s="23"/>
      <c r="W68" s="23"/>
    </row>
    <row r="69" ht="18.75" customHeight="1" spans="1:23">
      <c r="A69" s="120" t="s">
        <v>318</v>
      </c>
      <c r="B69" s="120" t="s">
        <v>375</v>
      </c>
      <c r="C69" s="21" t="s">
        <v>374</v>
      </c>
      <c r="D69" s="120" t="s">
        <v>71</v>
      </c>
      <c r="E69" s="120" t="s">
        <v>115</v>
      </c>
      <c r="F69" s="120" t="s">
        <v>116</v>
      </c>
      <c r="G69" s="120" t="s">
        <v>329</v>
      </c>
      <c r="H69" s="120" t="s">
        <v>330</v>
      </c>
      <c r="I69" s="23">
        <v>240000</v>
      </c>
      <c r="J69" s="23">
        <v>240000</v>
      </c>
      <c r="K69" s="23">
        <v>240000</v>
      </c>
      <c r="L69" s="23"/>
      <c r="M69" s="23"/>
      <c r="N69" s="23"/>
      <c r="O69" s="23"/>
      <c r="P69" s="23"/>
      <c r="Q69" s="23"/>
      <c r="R69" s="23"/>
      <c r="S69" s="23"/>
      <c r="T69" s="23"/>
      <c r="U69" s="23"/>
      <c r="V69" s="23"/>
      <c r="W69" s="23"/>
    </row>
    <row r="70" ht="18.75" customHeight="1" spans="1:23">
      <c r="A70" s="24"/>
      <c r="B70" s="24"/>
      <c r="C70" s="21" t="s">
        <v>376</v>
      </c>
      <c r="D70" s="24"/>
      <c r="E70" s="24"/>
      <c r="F70" s="24"/>
      <c r="G70" s="24"/>
      <c r="H70" s="24"/>
      <c r="I70" s="23">
        <v>350000</v>
      </c>
      <c r="J70" s="23">
        <v>350000</v>
      </c>
      <c r="K70" s="23">
        <v>350000</v>
      </c>
      <c r="L70" s="23"/>
      <c r="M70" s="23"/>
      <c r="N70" s="23"/>
      <c r="O70" s="23"/>
      <c r="P70" s="23"/>
      <c r="Q70" s="23"/>
      <c r="R70" s="23"/>
      <c r="S70" s="23"/>
      <c r="T70" s="23"/>
      <c r="U70" s="23"/>
      <c r="V70" s="23"/>
      <c r="W70" s="23"/>
    </row>
    <row r="71" ht="18.75" customHeight="1" spans="1:23">
      <c r="A71" s="120" t="s">
        <v>327</v>
      </c>
      <c r="B71" s="120" t="s">
        <v>377</v>
      </c>
      <c r="C71" s="21" t="s">
        <v>376</v>
      </c>
      <c r="D71" s="120" t="s">
        <v>71</v>
      </c>
      <c r="E71" s="120" t="s">
        <v>113</v>
      </c>
      <c r="F71" s="120" t="s">
        <v>114</v>
      </c>
      <c r="G71" s="120" t="s">
        <v>320</v>
      </c>
      <c r="H71" s="120" t="s">
        <v>321</v>
      </c>
      <c r="I71" s="23">
        <v>350000</v>
      </c>
      <c r="J71" s="23">
        <v>350000</v>
      </c>
      <c r="K71" s="23">
        <v>350000</v>
      </c>
      <c r="L71" s="23"/>
      <c r="M71" s="23"/>
      <c r="N71" s="23"/>
      <c r="O71" s="23"/>
      <c r="P71" s="23"/>
      <c r="Q71" s="23"/>
      <c r="R71" s="23"/>
      <c r="S71" s="23"/>
      <c r="T71" s="23"/>
      <c r="U71" s="23"/>
      <c r="V71" s="23"/>
      <c r="W71" s="23"/>
    </row>
    <row r="72" ht="18.75" customHeight="1" spans="1:23">
      <c r="A72" s="24"/>
      <c r="B72" s="24"/>
      <c r="C72" s="21" t="s">
        <v>378</v>
      </c>
      <c r="D72" s="24"/>
      <c r="E72" s="24"/>
      <c r="F72" s="24"/>
      <c r="G72" s="24"/>
      <c r="H72" s="24"/>
      <c r="I72" s="23">
        <v>500000</v>
      </c>
      <c r="J72" s="23">
        <v>500000</v>
      </c>
      <c r="K72" s="23">
        <v>500000</v>
      </c>
      <c r="L72" s="23"/>
      <c r="M72" s="23"/>
      <c r="N72" s="23"/>
      <c r="O72" s="23"/>
      <c r="P72" s="23"/>
      <c r="Q72" s="23"/>
      <c r="R72" s="23"/>
      <c r="S72" s="23"/>
      <c r="T72" s="23"/>
      <c r="U72" s="23"/>
      <c r="V72" s="23"/>
      <c r="W72" s="23"/>
    </row>
    <row r="73" ht="18.75" customHeight="1" spans="1:23">
      <c r="A73" s="120" t="s">
        <v>318</v>
      </c>
      <c r="B73" s="120" t="s">
        <v>379</v>
      </c>
      <c r="C73" s="21" t="s">
        <v>378</v>
      </c>
      <c r="D73" s="120" t="s">
        <v>71</v>
      </c>
      <c r="E73" s="120" t="s">
        <v>92</v>
      </c>
      <c r="F73" s="120" t="s">
        <v>93</v>
      </c>
      <c r="G73" s="120" t="s">
        <v>320</v>
      </c>
      <c r="H73" s="120" t="s">
        <v>321</v>
      </c>
      <c r="I73" s="23">
        <v>500000</v>
      </c>
      <c r="J73" s="23">
        <v>500000</v>
      </c>
      <c r="K73" s="23">
        <v>500000</v>
      </c>
      <c r="L73" s="23"/>
      <c r="M73" s="23"/>
      <c r="N73" s="23"/>
      <c r="O73" s="23"/>
      <c r="P73" s="23"/>
      <c r="Q73" s="23"/>
      <c r="R73" s="23"/>
      <c r="S73" s="23"/>
      <c r="T73" s="23"/>
      <c r="U73" s="23"/>
      <c r="V73" s="23"/>
      <c r="W73" s="23"/>
    </row>
    <row r="74" ht="18.75" customHeight="1" spans="1:23">
      <c r="A74" s="24"/>
      <c r="B74" s="24"/>
      <c r="C74" s="21" t="s">
        <v>380</v>
      </c>
      <c r="D74" s="24"/>
      <c r="E74" s="24"/>
      <c r="F74" s="24"/>
      <c r="G74" s="24"/>
      <c r="H74" s="24"/>
      <c r="I74" s="23">
        <v>4500000</v>
      </c>
      <c r="J74" s="23">
        <v>4500000</v>
      </c>
      <c r="K74" s="23">
        <v>4500000</v>
      </c>
      <c r="L74" s="23"/>
      <c r="M74" s="23"/>
      <c r="N74" s="23"/>
      <c r="O74" s="23"/>
      <c r="P74" s="23"/>
      <c r="Q74" s="23"/>
      <c r="R74" s="23"/>
      <c r="S74" s="23"/>
      <c r="T74" s="23"/>
      <c r="U74" s="23"/>
      <c r="V74" s="23"/>
      <c r="W74" s="23"/>
    </row>
    <row r="75" ht="18.75" customHeight="1" spans="1:23">
      <c r="A75" s="120" t="s">
        <v>318</v>
      </c>
      <c r="B75" s="120" t="s">
        <v>381</v>
      </c>
      <c r="C75" s="21" t="s">
        <v>380</v>
      </c>
      <c r="D75" s="120" t="s">
        <v>71</v>
      </c>
      <c r="E75" s="120" t="s">
        <v>115</v>
      </c>
      <c r="F75" s="120" t="s">
        <v>116</v>
      </c>
      <c r="G75" s="120" t="s">
        <v>382</v>
      </c>
      <c r="H75" s="120" t="s">
        <v>383</v>
      </c>
      <c r="I75" s="23">
        <v>4500000</v>
      </c>
      <c r="J75" s="23">
        <v>4500000</v>
      </c>
      <c r="K75" s="23">
        <v>4500000</v>
      </c>
      <c r="L75" s="23"/>
      <c r="M75" s="23"/>
      <c r="N75" s="23"/>
      <c r="O75" s="23"/>
      <c r="P75" s="23"/>
      <c r="Q75" s="23"/>
      <c r="R75" s="23"/>
      <c r="S75" s="23"/>
      <c r="T75" s="23"/>
      <c r="U75" s="23"/>
      <c r="V75" s="23"/>
      <c r="W75" s="23"/>
    </row>
    <row r="76" ht="18.75" customHeight="1" spans="1:23">
      <c r="A76" s="24"/>
      <c r="B76" s="24"/>
      <c r="C76" s="21" t="s">
        <v>384</v>
      </c>
      <c r="D76" s="24"/>
      <c r="E76" s="24"/>
      <c r="F76" s="24"/>
      <c r="G76" s="24"/>
      <c r="H76" s="24"/>
      <c r="I76" s="23">
        <v>2200000</v>
      </c>
      <c r="J76" s="23">
        <v>2200000</v>
      </c>
      <c r="K76" s="23">
        <v>2200000</v>
      </c>
      <c r="L76" s="23"/>
      <c r="M76" s="23"/>
      <c r="N76" s="23"/>
      <c r="O76" s="23"/>
      <c r="P76" s="23"/>
      <c r="Q76" s="23"/>
      <c r="R76" s="23"/>
      <c r="S76" s="23"/>
      <c r="T76" s="23"/>
      <c r="U76" s="23"/>
      <c r="V76" s="23"/>
      <c r="W76" s="23"/>
    </row>
    <row r="77" ht="18.75" customHeight="1" spans="1:23">
      <c r="A77" s="120" t="s">
        <v>318</v>
      </c>
      <c r="B77" s="120" t="s">
        <v>385</v>
      </c>
      <c r="C77" s="21" t="s">
        <v>384</v>
      </c>
      <c r="D77" s="120" t="s">
        <v>71</v>
      </c>
      <c r="E77" s="120" t="s">
        <v>92</v>
      </c>
      <c r="F77" s="120" t="s">
        <v>93</v>
      </c>
      <c r="G77" s="120" t="s">
        <v>320</v>
      </c>
      <c r="H77" s="120" t="s">
        <v>321</v>
      </c>
      <c r="I77" s="23">
        <v>2200000</v>
      </c>
      <c r="J77" s="23">
        <v>2200000</v>
      </c>
      <c r="K77" s="23">
        <v>2200000</v>
      </c>
      <c r="L77" s="23"/>
      <c r="M77" s="23"/>
      <c r="N77" s="23"/>
      <c r="O77" s="23"/>
      <c r="P77" s="23"/>
      <c r="Q77" s="23"/>
      <c r="R77" s="23"/>
      <c r="S77" s="23"/>
      <c r="T77" s="23"/>
      <c r="U77" s="23"/>
      <c r="V77" s="23"/>
      <c r="W77" s="23"/>
    </row>
    <row r="78" ht="18.75" customHeight="1" spans="1:23">
      <c r="A78" s="24"/>
      <c r="B78" s="24"/>
      <c r="C78" s="21" t="s">
        <v>386</v>
      </c>
      <c r="D78" s="24"/>
      <c r="E78" s="24"/>
      <c r="F78" s="24"/>
      <c r="G78" s="24"/>
      <c r="H78" s="24"/>
      <c r="I78" s="23">
        <v>1000000</v>
      </c>
      <c r="J78" s="23">
        <v>1000000</v>
      </c>
      <c r="K78" s="23">
        <v>1000000</v>
      </c>
      <c r="L78" s="23"/>
      <c r="M78" s="23"/>
      <c r="N78" s="23"/>
      <c r="O78" s="23"/>
      <c r="P78" s="23"/>
      <c r="Q78" s="23"/>
      <c r="R78" s="23"/>
      <c r="S78" s="23"/>
      <c r="T78" s="23"/>
      <c r="U78" s="23"/>
      <c r="V78" s="23"/>
      <c r="W78" s="23"/>
    </row>
    <row r="79" ht="18.75" customHeight="1" spans="1:23">
      <c r="A79" s="120" t="s">
        <v>327</v>
      </c>
      <c r="B79" s="120" t="s">
        <v>387</v>
      </c>
      <c r="C79" s="21" t="s">
        <v>386</v>
      </c>
      <c r="D79" s="120" t="s">
        <v>71</v>
      </c>
      <c r="E79" s="120" t="s">
        <v>100</v>
      </c>
      <c r="F79" s="120" t="s">
        <v>101</v>
      </c>
      <c r="G79" s="120" t="s">
        <v>382</v>
      </c>
      <c r="H79" s="120" t="s">
        <v>383</v>
      </c>
      <c r="I79" s="23">
        <v>1000000</v>
      </c>
      <c r="J79" s="23">
        <v>1000000</v>
      </c>
      <c r="K79" s="23">
        <v>1000000</v>
      </c>
      <c r="L79" s="23"/>
      <c r="M79" s="23"/>
      <c r="N79" s="23"/>
      <c r="O79" s="23"/>
      <c r="P79" s="23"/>
      <c r="Q79" s="23"/>
      <c r="R79" s="23"/>
      <c r="S79" s="23"/>
      <c r="T79" s="23"/>
      <c r="U79" s="23"/>
      <c r="V79" s="23"/>
      <c r="W79" s="23"/>
    </row>
    <row r="80" ht="18.75" customHeight="1" spans="1:23">
      <c r="A80" s="24"/>
      <c r="B80" s="24"/>
      <c r="C80" s="21" t="s">
        <v>388</v>
      </c>
      <c r="D80" s="24"/>
      <c r="E80" s="24"/>
      <c r="F80" s="24"/>
      <c r="G80" s="24"/>
      <c r="H80" s="24"/>
      <c r="I80" s="23">
        <v>600000</v>
      </c>
      <c r="J80" s="23">
        <v>600000</v>
      </c>
      <c r="K80" s="23">
        <v>600000</v>
      </c>
      <c r="L80" s="23"/>
      <c r="M80" s="23"/>
      <c r="N80" s="23"/>
      <c r="O80" s="23"/>
      <c r="P80" s="23"/>
      <c r="Q80" s="23"/>
      <c r="R80" s="23"/>
      <c r="S80" s="23"/>
      <c r="T80" s="23"/>
      <c r="U80" s="23"/>
      <c r="V80" s="23"/>
      <c r="W80" s="23"/>
    </row>
    <row r="81" ht="18.75" customHeight="1" spans="1:23">
      <c r="A81" s="120" t="s">
        <v>389</v>
      </c>
      <c r="B81" s="120" t="s">
        <v>390</v>
      </c>
      <c r="C81" s="21" t="s">
        <v>388</v>
      </c>
      <c r="D81" s="120" t="s">
        <v>71</v>
      </c>
      <c r="E81" s="120" t="s">
        <v>98</v>
      </c>
      <c r="F81" s="120" t="s">
        <v>99</v>
      </c>
      <c r="G81" s="120" t="s">
        <v>306</v>
      </c>
      <c r="H81" s="120" t="s">
        <v>307</v>
      </c>
      <c r="I81" s="23">
        <v>600000</v>
      </c>
      <c r="J81" s="23">
        <v>600000</v>
      </c>
      <c r="K81" s="23">
        <v>600000</v>
      </c>
      <c r="L81" s="23"/>
      <c r="M81" s="23"/>
      <c r="N81" s="23"/>
      <c r="O81" s="23"/>
      <c r="P81" s="23"/>
      <c r="Q81" s="23"/>
      <c r="R81" s="23"/>
      <c r="S81" s="23"/>
      <c r="T81" s="23"/>
      <c r="U81" s="23"/>
      <c r="V81" s="23"/>
      <c r="W81" s="23"/>
    </row>
    <row r="82" ht="18.75" customHeight="1" spans="1:23">
      <c r="A82" s="24"/>
      <c r="B82" s="24"/>
      <c r="C82" s="21" t="s">
        <v>391</v>
      </c>
      <c r="D82" s="24"/>
      <c r="E82" s="24"/>
      <c r="F82" s="24"/>
      <c r="G82" s="24"/>
      <c r="H82" s="24"/>
      <c r="I82" s="23">
        <v>1000000</v>
      </c>
      <c r="J82" s="23">
        <v>1000000</v>
      </c>
      <c r="K82" s="23">
        <v>1000000</v>
      </c>
      <c r="L82" s="23"/>
      <c r="M82" s="23"/>
      <c r="N82" s="23"/>
      <c r="O82" s="23"/>
      <c r="P82" s="23"/>
      <c r="Q82" s="23"/>
      <c r="R82" s="23"/>
      <c r="S82" s="23"/>
      <c r="T82" s="23"/>
      <c r="U82" s="23"/>
      <c r="V82" s="23"/>
      <c r="W82" s="23"/>
    </row>
    <row r="83" ht="18.75" customHeight="1" spans="1:23">
      <c r="A83" s="120" t="s">
        <v>318</v>
      </c>
      <c r="B83" s="120" t="s">
        <v>392</v>
      </c>
      <c r="C83" s="21" t="s">
        <v>391</v>
      </c>
      <c r="D83" s="120" t="s">
        <v>71</v>
      </c>
      <c r="E83" s="120" t="s">
        <v>98</v>
      </c>
      <c r="F83" s="120" t="s">
        <v>99</v>
      </c>
      <c r="G83" s="120" t="s">
        <v>341</v>
      </c>
      <c r="H83" s="120" t="s">
        <v>342</v>
      </c>
      <c r="I83" s="23">
        <v>1000000</v>
      </c>
      <c r="J83" s="23">
        <v>1000000</v>
      </c>
      <c r="K83" s="23">
        <v>1000000</v>
      </c>
      <c r="L83" s="23"/>
      <c r="M83" s="23"/>
      <c r="N83" s="23"/>
      <c r="O83" s="23"/>
      <c r="P83" s="23"/>
      <c r="Q83" s="23"/>
      <c r="R83" s="23"/>
      <c r="S83" s="23"/>
      <c r="T83" s="23"/>
      <c r="U83" s="23"/>
      <c r="V83" s="23"/>
      <c r="W83" s="23"/>
    </row>
    <row r="84" ht="18.75" customHeight="1" spans="1:23">
      <c r="A84" s="24"/>
      <c r="B84" s="24"/>
      <c r="C84" s="21" t="s">
        <v>393</v>
      </c>
      <c r="D84" s="24"/>
      <c r="E84" s="24"/>
      <c r="F84" s="24"/>
      <c r="G84" s="24"/>
      <c r="H84" s="24"/>
      <c r="I84" s="23">
        <v>100000</v>
      </c>
      <c r="J84" s="23">
        <v>100000</v>
      </c>
      <c r="K84" s="23">
        <v>100000</v>
      </c>
      <c r="L84" s="23"/>
      <c r="M84" s="23"/>
      <c r="N84" s="23"/>
      <c r="O84" s="23"/>
      <c r="P84" s="23"/>
      <c r="Q84" s="23"/>
      <c r="R84" s="23"/>
      <c r="S84" s="23"/>
      <c r="T84" s="23"/>
      <c r="U84" s="23"/>
      <c r="V84" s="23"/>
      <c r="W84" s="23"/>
    </row>
    <row r="85" ht="18.75" customHeight="1" spans="1:23">
      <c r="A85" s="120" t="s">
        <v>389</v>
      </c>
      <c r="B85" s="120" t="s">
        <v>394</v>
      </c>
      <c r="C85" s="21" t="s">
        <v>393</v>
      </c>
      <c r="D85" s="120" t="s">
        <v>71</v>
      </c>
      <c r="E85" s="120" t="s">
        <v>98</v>
      </c>
      <c r="F85" s="120" t="s">
        <v>99</v>
      </c>
      <c r="G85" s="120" t="s">
        <v>306</v>
      </c>
      <c r="H85" s="120" t="s">
        <v>307</v>
      </c>
      <c r="I85" s="23">
        <v>100000</v>
      </c>
      <c r="J85" s="23">
        <v>100000</v>
      </c>
      <c r="K85" s="23">
        <v>100000</v>
      </c>
      <c r="L85" s="23"/>
      <c r="M85" s="23"/>
      <c r="N85" s="23"/>
      <c r="O85" s="23"/>
      <c r="P85" s="23"/>
      <c r="Q85" s="23"/>
      <c r="R85" s="23"/>
      <c r="S85" s="23"/>
      <c r="T85" s="23"/>
      <c r="U85" s="23"/>
      <c r="V85" s="23"/>
      <c r="W85" s="23"/>
    </row>
    <row r="86" ht="18.75" customHeight="1" spans="1:23">
      <c r="A86" s="24"/>
      <c r="B86" s="24"/>
      <c r="C86" s="21" t="s">
        <v>395</v>
      </c>
      <c r="D86" s="24"/>
      <c r="E86" s="24"/>
      <c r="F86" s="24"/>
      <c r="G86" s="24"/>
      <c r="H86" s="24"/>
      <c r="I86" s="23">
        <v>1300000</v>
      </c>
      <c r="J86" s="23">
        <v>1300000</v>
      </c>
      <c r="K86" s="23">
        <v>1300000</v>
      </c>
      <c r="L86" s="23"/>
      <c r="M86" s="23"/>
      <c r="N86" s="23"/>
      <c r="O86" s="23"/>
      <c r="P86" s="23"/>
      <c r="Q86" s="23"/>
      <c r="R86" s="23"/>
      <c r="S86" s="23"/>
      <c r="T86" s="23"/>
      <c r="U86" s="23"/>
      <c r="V86" s="23"/>
      <c r="W86" s="23"/>
    </row>
    <row r="87" ht="18.75" customHeight="1" spans="1:23">
      <c r="A87" s="120" t="s">
        <v>389</v>
      </c>
      <c r="B87" s="120" t="s">
        <v>396</v>
      </c>
      <c r="C87" s="21" t="s">
        <v>395</v>
      </c>
      <c r="D87" s="120" t="s">
        <v>71</v>
      </c>
      <c r="E87" s="120" t="s">
        <v>104</v>
      </c>
      <c r="F87" s="120" t="s">
        <v>105</v>
      </c>
      <c r="G87" s="120" t="s">
        <v>306</v>
      </c>
      <c r="H87" s="120" t="s">
        <v>307</v>
      </c>
      <c r="I87" s="23">
        <v>1300000</v>
      </c>
      <c r="J87" s="23">
        <v>1300000</v>
      </c>
      <c r="K87" s="23">
        <v>1300000</v>
      </c>
      <c r="L87" s="23"/>
      <c r="M87" s="23"/>
      <c r="N87" s="23"/>
      <c r="O87" s="23"/>
      <c r="P87" s="23"/>
      <c r="Q87" s="23"/>
      <c r="R87" s="23"/>
      <c r="S87" s="23"/>
      <c r="T87" s="23"/>
      <c r="U87" s="23"/>
      <c r="V87" s="23"/>
      <c r="W87" s="23"/>
    </row>
    <row r="88" ht="18.75" customHeight="1" spans="1:23">
      <c r="A88" s="24"/>
      <c r="B88" s="24"/>
      <c r="C88" s="21" t="s">
        <v>397</v>
      </c>
      <c r="D88" s="24"/>
      <c r="E88" s="24"/>
      <c r="F88" s="24"/>
      <c r="G88" s="24"/>
      <c r="H88" s="24"/>
      <c r="I88" s="23">
        <v>200000</v>
      </c>
      <c r="J88" s="23">
        <v>200000</v>
      </c>
      <c r="K88" s="23">
        <v>200000</v>
      </c>
      <c r="L88" s="23"/>
      <c r="M88" s="23"/>
      <c r="N88" s="23"/>
      <c r="O88" s="23"/>
      <c r="P88" s="23"/>
      <c r="Q88" s="23"/>
      <c r="R88" s="23"/>
      <c r="S88" s="23"/>
      <c r="T88" s="23"/>
      <c r="U88" s="23"/>
      <c r="V88" s="23"/>
      <c r="W88" s="23"/>
    </row>
    <row r="89" ht="18.75" customHeight="1" spans="1:23">
      <c r="A89" s="120" t="s">
        <v>318</v>
      </c>
      <c r="B89" s="120" t="s">
        <v>398</v>
      </c>
      <c r="C89" s="21" t="s">
        <v>397</v>
      </c>
      <c r="D89" s="120" t="s">
        <v>71</v>
      </c>
      <c r="E89" s="120" t="s">
        <v>100</v>
      </c>
      <c r="F89" s="120" t="s">
        <v>101</v>
      </c>
      <c r="G89" s="120" t="s">
        <v>275</v>
      </c>
      <c r="H89" s="120" t="s">
        <v>276</v>
      </c>
      <c r="I89" s="23">
        <v>200000</v>
      </c>
      <c r="J89" s="23">
        <v>200000</v>
      </c>
      <c r="K89" s="23">
        <v>200000</v>
      </c>
      <c r="L89" s="23"/>
      <c r="M89" s="23"/>
      <c r="N89" s="23"/>
      <c r="O89" s="23"/>
      <c r="P89" s="23"/>
      <c r="Q89" s="23"/>
      <c r="R89" s="23"/>
      <c r="S89" s="23"/>
      <c r="T89" s="23"/>
      <c r="U89" s="23"/>
      <c r="V89" s="23"/>
      <c r="W89" s="23"/>
    </row>
    <row r="90" ht="18.75" customHeight="1" spans="1:23">
      <c r="A90" s="24"/>
      <c r="B90" s="24"/>
      <c r="C90" s="21" t="s">
        <v>399</v>
      </c>
      <c r="D90" s="24"/>
      <c r="E90" s="24"/>
      <c r="F90" s="24"/>
      <c r="G90" s="24"/>
      <c r="H90" s="24"/>
      <c r="I90" s="23">
        <v>200000</v>
      </c>
      <c r="J90" s="23">
        <v>200000</v>
      </c>
      <c r="K90" s="23">
        <v>200000</v>
      </c>
      <c r="L90" s="23"/>
      <c r="M90" s="23"/>
      <c r="N90" s="23"/>
      <c r="O90" s="23"/>
      <c r="P90" s="23"/>
      <c r="Q90" s="23"/>
      <c r="R90" s="23"/>
      <c r="S90" s="23"/>
      <c r="T90" s="23"/>
      <c r="U90" s="23"/>
      <c r="V90" s="23"/>
      <c r="W90" s="23"/>
    </row>
    <row r="91" ht="18.75" customHeight="1" spans="1:23">
      <c r="A91" s="120" t="s">
        <v>318</v>
      </c>
      <c r="B91" s="120" t="s">
        <v>400</v>
      </c>
      <c r="C91" s="21" t="s">
        <v>399</v>
      </c>
      <c r="D91" s="120" t="s">
        <v>71</v>
      </c>
      <c r="E91" s="120" t="s">
        <v>92</v>
      </c>
      <c r="F91" s="120" t="s">
        <v>93</v>
      </c>
      <c r="G91" s="120" t="s">
        <v>265</v>
      </c>
      <c r="H91" s="120" t="s">
        <v>266</v>
      </c>
      <c r="I91" s="23">
        <v>50000</v>
      </c>
      <c r="J91" s="23">
        <v>50000</v>
      </c>
      <c r="K91" s="23">
        <v>50000</v>
      </c>
      <c r="L91" s="23"/>
      <c r="M91" s="23"/>
      <c r="N91" s="23"/>
      <c r="O91" s="23"/>
      <c r="P91" s="23"/>
      <c r="Q91" s="23"/>
      <c r="R91" s="23"/>
      <c r="S91" s="23"/>
      <c r="T91" s="23"/>
      <c r="U91" s="23"/>
      <c r="V91" s="23"/>
      <c r="W91" s="23"/>
    </row>
    <row r="92" ht="18.75" customHeight="1" spans="1:23">
      <c r="A92" s="120" t="s">
        <v>318</v>
      </c>
      <c r="B92" s="120" t="s">
        <v>400</v>
      </c>
      <c r="C92" s="21" t="s">
        <v>399</v>
      </c>
      <c r="D92" s="120" t="s">
        <v>71</v>
      </c>
      <c r="E92" s="120" t="s">
        <v>92</v>
      </c>
      <c r="F92" s="120" t="s">
        <v>93</v>
      </c>
      <c r="G92" s="120" t="s">
        <v>320</v>
      </c>
      <c r="H92" s="120" t="s">
        <v>321</v>
      </c>
      <c r="I92" s="23">
        <v>150000</v>
      </c>
      <c r="J92" s="23">
        <v>150000</v>
      </c>
      <c r="K92" s="23">
        <v>150000</v>
      </c>
      <c r="L92" s="23"/>
      <c r="M92" s="23"/>
      <c r="N92" s="23"/>
      <c r="O92" s="23"/>
      <c r="P92" s="23"/>
      <c r="Q92" s="23"/>
      <c r="R92" s="23"/>
      <c r="S92" s="23"/>
      <c r="T92" s="23"/>
      <c r="U92" s="23"/>
      <c r="V92" s="23"/>
      <c r="W92" s="23"/>
    </row>
    <row r="93" ht="18.75" customHeight="1" spans="1:23">
      <c r="A93" s="24"/>
      <c r="B93" s="24"/>
      <c r="C93" s="21" t="s">
        <v>401</v>
      </c>
      <c r="D93" s="24"/>
      <c r="E93" s="24"/>
      <c r="F93" s="24"/>
      <c r="G93" s="24"/>
      <c r="H93" s="24"/>
      <c r="I93" s="23">
        <v>38740000</v>
      </c>
      <c r="J93" s="23"/>
      <c r="K93" s="23"/>
      <c r="L93" s="23">
        <v>38740000</v>
      </c>
      <c r="M93" s="23"/>
      <c r="N93" s="23"/>
      <c r="O93" s="23"/>
      <c r="P93" s="23"/>
      <c r="Q93" s="23"/>
      <c r="R93" s="23"/>
      <c r="S93" s="23"/>
      <c r="T93" s="23"/>
      <c r="U93" s="23"/>
      <c r="V93" s="23"/>
      <c r="W93" s="23"/>
    </row>
    <row r="94" ht="18.75" customHeight="1" spans="1:23">
      <c r="A94" s="120" t="s">
        <v>318</v>
      </c>
      <c r="B94" s="120" t="s">
        <v>402</v>
      </c>
      <c r="C94" s="21" t="s">
        <v>401</v>
      </c>
      <c r="D94" s="120" t="s">
        <v>71</v>
      </c>
      <c r="E94" s="120" t="s">
        <v>150</v>
      </c>
      <c r="F94" s="120" t="s">
        <v>151</v>
      </c>
      <c r="G94" s="120" t="s">
        <v>265</v>
      </c>
      <c r="H94" s="120" t="s">
        <v>266</v>
      </c>
      <c r="I94" s="23">
        <v>5000000</v>
      </c>
      <c r="J94" s="23"/>
      <c r="K94" s="23"/>
      <c r="L94" s="23">
        <v>5000000</v>
      </c>
      <c r="M94" s="23"/>
      <c r="N94" s="23"/>
      <c r="O94" s="23"/>
      <c r="P94" s="23"/>
      <c r="Q94" s="23"/>
      <c r="R94" s="23"/>
      <c r="S94" s="23"/>
      <c r="T94" s="23"/>
      <c r="U94" s="23"/>
      <c r="V94" s="23"/>
      <c r="W94" s="23"/>
    </row>
    <row r="95" ht="18.75" customHeight="1" spans="1:23">
      <c r="A95" s="120" t="s">
        <v>318</v>
      </c>
      <c r="B95" s="120" t="s">
        <v>402</v>
      </c>
      <c r="C95" s="21" t="s">
        <v>401</v>
      </c>
      <c r="D95" s="120" t="s">
        <v>71</v>
      </c>
      <c r="E95" s="120" t="s">
        <v>150</v>
      </c>
      <c r="F95" s="120" t="s">
        <v>151</v>
      </c>
      <c r="G95" s="120" t="s">
        <v>403</v>
      </c>
      <c r="H95" s="120" t="s">
        <v>404</v>
      </c>
      <c r="I95" s="23">
        <v>300000</v>
      </c>
      <c r="J95" s="23"/>
      <c r="K95" s="23"/>
      <c r="L95" s="23">
        <v>300000</v>
      </c>
      <c r="M95" s="23"/>
      <c r="N95" s="23"/>
      <c r="O95" s="23"/>
      <c r="P95" s="23"/>
      <c r="Q95" s="23"/>
      <c r="R95" s="23"/>
      <c r="S95" s="23"/>
      <c r="T95" s="23"/>
      <c r="U95" s="23"/>
      <c r="V95" s="23"/>
      <c r="W95" s="23"/>
    </row>
    <row r="96" ht="18.75" customHeight="1" spans="1:23">
      <c r="A96" s="120" t="s">
        <v>318</v>
      </c>
      <c r="B96" s="120" t="s">
        <v>402</v>
      </c>
      <c r="C96" s="21" t="s">
        <v>401</v>
      </c>
      <c r="D96" s="120" t="s">
        <v>71</v>
      </c>
      <c r="E96" s="120" t="s">
        <v>150</v>
      </c>
      <c r="F96" s="120" t="s">
        <v>151</v>
      </c>
      <c r="G96" s="120" t="s">
        <v>335</v>
      </c>
      <c r="H96" s="120" t="s">
        <v>336</v>
      </c>
      <c r="I96" s="23">
        <v>2000000</v>
      </c>
      <c r="J96" s="23"/>
      <c r="K96" s="23"/>
      <c r="L96" s="23">
        <v>2000000</v>
      </c>
      <c r="M96" s="23"/>
      <c r="N96" s="23"/>
      <c r="O96" s="23"/>
      <c r="P96" s="23"/>
      <c r="Q96" s="23"/>
      <c r="R96" s="23"/>
      <c r="S96" s="23"/>
      <c r="T96" s="23"/>
      <c r="U96" s="23"/>
      <c r="V96" s="23"/>
      <c r="W96" s="23"/>
    </row>
    <row r="97" ht="18.75" customHeight="1" spans="1:23">
      <c r="A97" s="120" t="s">
        <v>318</v>
      </c>
      <c r="B97" s="120" t="s">
        <v>402</v>
      </c>
      <c r="C97" s="21" t="s">
        <v>401</v>
      </c>
      <c r="D97" s="120" t="s">
        <v>71</v>
      </c>
      <c r="E97" s="120" t="s">
        <v>150</v>
      </c>
      <c r="F97" s="120" t="s">
        <v>151</v>
      </c>
      <c r="G97" s="120" t="s">
        <v>405</v>
      </c>
      <c r="H97" s="120" t="s">
        <v>406</v>
      </c>
      <c r="I97" s="23">
        <v>3000000</v>
      </c>
      <c r="J97" s="23"/>
      <c r="K97" s="23"/>
      <c r="L97" s="23">
        <v>3000000</v>
      </c>
      <c r="M97" s="23"/>
      <c r="N97" s="23"/>
      <c r="O97" s="23"/>
      <c r="P97" s="23"/>
      <c r="Q97" s="23"/>
      <c r="R97" s="23"/>
      <c r="S97" s="23"/>
      <c r="T97" s="23"/>
      <c r="U97" s="23"/>
      <c r="V97" s="23"/>
      <c r="W97" s="23"/>
    </row>
    <row r="98" ht="18.75" customHeight="1" spans="1:23">
      <c r="A98" s="120" t="s">
        <v>318</v>
      </c>
      <c r="B98" s="120" t="s">
        <v>402</v>
      </c>
      <c r="C98" s="21" t="s">
        <v>401</v>
      </c>
      <c r="D98" s="120" t="s">
        <v>71</v>
      </c>
      <c r="E98" s="120" t="s">
        <v>150</v>
      </c>
      <c r="F98" s="120" t="s">
        <v>151</v>
      </c>
      <c r="G98" s="120" t="s">
        <v>320</v>
      </c>
      <c r="H98" s="120" t="s">
        <v>321</v>
      </c>
      <c r="I98" s="23">
        <v>24440000</v>
      </c>
      <c r="J98" s="23"/>
      <c r="K98" s="23"/>
      <c r="L98" s="23">
        <v>24440000</v>
      </c>
      <c r="M98" s="23"/>
      <c r="N98" s="23"/>
      <c r="O98" s="23"/>
      <c r="P98" s="23"/>
      <c r="Q98" s="23"/>
      <c r="R98" s="23"/>
      <c r="S98" s="23"/>
      <c r="T98" s="23"/>
      <c r="U98" s="23"/>
      <c r="V98" s="23"/>
      <c r="W98" s="23"/>
    </row>
    <row r="99" ht="18.75" customHeight="1" spans="1:23">
      <c r="A99" s="120" t="s">
        <v>318</v>
      </c>
      <c r="B99" s="120" t="s">
        <v>402</v>
      </c>
      <c r="C99" s="21" t="s">
        <v>401</v>
      </c>
      <c r="D99" s="120" t="s">
        <v>71</v>
      </c>
      <c r="E99" s="120" t="s">
        <v>150</v>
      </c>
      <c r="F99" s="120" t="s">
        <v>151</v>
      </c>
      <c r="G99" s="120" t="s">
        <v>324</v>
      </c>
      <c r="H99" s="120" t="s">
        <v>325</v>
      </c>
      <c r="I99" s="23">
        <v>3000000</v>
      </c>
      <c r="J99" s="23"/>
      <c r="K99" s="23"/>
      <c r="L99" s="23">
        <v>3000000</v>
      </c>
      <c r="M99" s="23"/>
      <c r="N99" s="23"/>
      <c r="O99" s="23"/>
      <c r="P99" s="23"/>
      <c r="Q99" s="23"/>
      <c r="R99" s="23"/>
      <c r="S99" s="23"/>
      <c r="T99" s="23"/>
      <c r="U99" s="23"/>
      <c r="V99" s="23"/>
      <c r="W99" s="23"/>
    </row>
    <row r="100" ht="18.75" customHeight="1" spans="1:23">
      <c r="A100" s="120" t="s">
        <v>318</v>
      </c>
      <c r="B100" s="120" t="s">
        <v>402</v>
      </c>
      <c r="C100" s="21" t="s">
        <v>401</v>
      </c>
      <c r="D100" s="120" t="s">
        <v>71</v>
      </c>
      <c r="E100" s="120" t="s">
        <v>150</v>
      </c>
      <c r="F100" s="120" t="s">
        <v>151</v>
      </c>
      <c r="G100" s="120" t="s">
        <v>306</v>
      </c>
      <c r="H100" s="120" t="s">
        <v>307</v>
      </c>
      <c r="I100" s="23">
        <v>1000000</v>
      </c>
      <c r="J100" s="23"/>
      <c r="K100" s="23"/>
      <c r="L100" s="23">
        <v>1000000</v>
      </c>
      <c r="M100" s="23"/>
      <c r="N100" s="23"/>
      <c r="O100" s="23"/>
      <c r="P100" s="23"/>
      <c r="Q100" s="23"/>
      <c r="R100" s="23"/>
      <c r="S100" s="23"/>
      <c r="T100" s="23"/>
      <c r="U100" s="23"/>
      <c r="V100" s="23"/>
      <c r="W100" s="23"/>
    </row>
    <row r="101" ht="18.75" customHeight="1" spans="1:23">
      <c r="A101" s="24"/>
      <c r="B101" s="24"/>
      <c r="C101" s="21" t="s">
        <v>407</v>
      </c>
      <c r="D101" s="24"/>
      <c r="E101" s="24"/>
      <c r="F101" s="24"/>
      <c r="G101" s="24"/>
      <c r="H101" s="24"/>
      <c r="I101" s="23">
        <v>200000</v>
      </c>
      <c r="J101" s="23">
        <v>200000</v>
      </c>
      <c r="K101" s="23">
        <v>200000</v>
      </c>
      <c r="L101" s="23"/>
      <c r="M101" s="23"/>
      <c r="N101" s="23"/>
      <c r="O101" s="23"/>
      <c r="P101" s="23"/>
      <c r="Q101" s="23"/>
      <c r="R101" s="23"/>
      <c r="S101" s="23"/>
      <c r="T101" s="23"/>
      <c r="U101" s="23"/>
      <c r="V101" s="23"/>
      <c r="W101" s="23"/>
    </row>
    <row r="102" ht="18.75" customHeight="1" spans="1:23">
      <c r="A102" s="120" t="s">
        <v>318</v>
      </c>
      <c r="B102" s="120" t="s">
        <v>408</v>
      </c>
      <c r="C102" s="21" t="s">
        <v>407</v>
      </c>
      <c r="D102" s="120" t="s">
        <v>71</v>
      </c>
      <c r="E102" s="120" t="s">
        <v>100</v>
      </c>
      <c r="F102" s="120" t="s">
        <v>101</v>
      </c>
      <c r="G102" s="120" t="s">
        <v>265</v>
      </c>
      <c r="H102" s="120" t="s">
        <v>266</v>
      </c>
      <c r="I102" s="23">
        <v>200000</v>
      </c>
      <c r="J102" s="23">
        <v>200000</v>
      </c>
      <c r="K102" s="23">
        <v>200000</v>
      </c>
      <c r="L102" s="23"/>
      <c r="M102" s="23"/>
      <c r="N102" s="23"/>
      <c r="O102" s="23"/>
      <c r="P102" s="23"/>
      <c r="Q102" s="23"/>
      <c r="R102" s="23"/>
      <c r="S102" s="23"/>
      <c r="T102" s="23"/>
      <c r="U102" s="23"/>
      <c r="V102" s="23"/>
      <c r="W102" s="23"/>
    </row>
    <row r="103" ht="18.75" customHeight="1" spans="1:23">
      <c r="A103" s="24"/>
      <c r="B103" s="24"/>
      <c r="C103" s="21" t="s">
        <v>409</v>
      </c>
      <c r="D103" s="24"/>
      <c r="E103" s="24"/>
      <c r="F103" s="24"/>
      <c r="G103" s="24"/>
      <c r="H103" s="24"/>
      <c r="I103" s="23">
        <v>700000</v>
      </c>
      <c r="J103" s="23">
        <v>700000</v>
      </c>
      <c r="K103" s="23">
        <v>700000</v>
      </c>
      <c r="L103" s="23"/>
      <c r="M103" s="23"/>
      <c r="N103" s="23"/>
      <c r="O103" s="23"/>
      <c r="P103" s="23"/>
      <c r="Q103" s="23"/>
      <c r="R103" s="23"/>
      <c r="S103" s="23"/>
      <c r="T103" s="23"/>
      <c r="U103" s="23"/>
      <c r="V103" s="23"/>
      <c r="W103" s="23"/>
    </row>
    <row r="104" ht="18.75" customHeight="1" spans="1:23">
      <c r="A104" s="120" t="s">
        <v>389</v>
      </c>
      <c r="B104" s="120" t="s">
        <v>410</v>
      </c>
      <c r="C104" s="21" t="s">
        <v>409</v>
      </c>
      <c r="D104" s="120" t="s">
        <v>71</v>
      </c>
      <c r="E104" s="120" t="s">
        <v>100</v>
      </c>
      <c r="F104" s="120" t="s">
        <v>101</v>
      </c>
      <c r="G104" s="120" t="s">
        <v>306</v>
      </c>
      <c r="H104" s="120" t="s">
        <v>307</v>
      </c>
      <c r="I104" s="23">
        <v>700000</v>
      </c>
      <c r="J104" s="23">
        <v>700000</v>
      </c>
      <c r="K104" s="23">
        <v>700000</v>
      </c>
      <c r="L104" s="23"/>
      <c r="M104" s="23"/>
      <c r="N104" s="23"/>
      <c r="O104" s="23"/>
      <c r="P104" s="23"/>
      <c r="Q104" s="23"/>
      <c r="R104" s="23"/>
      <c r="S104" s="23"/>
      <c r="T104" s="23"/>
      <c r="U104" s="23"/>
      <c r="V104" s="23"/>
      <c r="W104" s="23"/>
    </row>
    <row r="105" ht="18.75" customHeight="1" spans="1:23">
      <c r="A105" s="24"/>
      <c r="B105" s="24"/>
      <c r="C105" s="21" t="s">
        <v>411</v>
      </c>
      <c r="D105" s="24"/>
      <c r="E105" s="24"/>
      <c r="F105" s="24"/>
      <c r="G105" s="24"/>
      <c r="H105" s="24"/>
      <c r="I105" s="23">
        <v>1000000</v>
      </c>
      <c r="J105" s="23">
        <v>1000000</v>
      </c>
      <c r="K105" s="23">
        <v>1000000</v>
      </c>
      <c r="L105" s="23"/>
      <c r="M105" s="23"/>
      <c r="N105" s="23"/>
      <c r="O105" s="23"/>
      <c r="P105" s="23"/>
      <c r="Q105" s="23"/>
      <c r="R105" s="23"/>
      <c r="S105" s="23"/>
      <c r="T105" s="23"/>
      <c r="U105" s="23"/>
      <c r="V105" s="23"/>
      <c r="W105" s="23"/>
    </row>
    <row r="106" ht="18.75" customHeight="1" spans="1:23">
      <c r="A106" s="120" t="s">
        <v>389</v>
      </c>
      <c r="B106" s="120" t="s">
        <v>412</v>
      </c>
      <c r="C106" s="21" t="s">
        <v>411</v>
      </c>
      <c r="D106" s="120" t="s">
        <v>71</v>
      </c>
      <c r="E106" s="120" t="s">
        <v>98</v>
      </c>
      <c r="F106" s="120" t="s">
        <v>99</v>
      </c>
      <c r="G106" s="120" t="s">
        <v>306</v>
      </c>
      <c r="H106" s="120" t="s">
        <v>307</v>
      </c>
      <c r="I106" s="23">
        <v>1000000</v>
      </c>
      <c r="J106" s="23">
        <v>1000000</v>
      </c>
      <c r="K106" s="23">
        <v>1000000</v>
      </c>
      <c r="L106" s="23"/>
      <c r="M106" s="23"/>
      <c r="N106" s="23"/>
      <c r="O106" s="23"/>
      <c r="P106" s="23"/>
      <c r="Q106" s="23"/>
      <c r="R106" s="23"/>
      <c r="S106" s="23"/>
      <c r="T106" s="23"/>
      <c r="U106" s="23"/>
      <c r="V106" s="23"/>
      <c r="W106" s="23"/>
    </row>
    <row r="107" ht="18.75" customHeight="1" spans="1:23">
      <c r="A107" s="24"/>
      <c r="B107" s="24"/>
      <c r="C107" s="21" t="s">
        <v>413</v>
      </c>
      <c r="D107" s="24"/>
      <c r="E107" s="24"/>
      <c r="F107" s="24"/>
      <c r="G107" s="24"/>
      <c r="H107" s="24"/>
      <c r="I107" s="23">
        <v>200000</v>
      </c>
      <c r="J107" s="23">
        <v>200000</v>
      </c>
      <c r="K107" s="23">
        <v>200000</v>
      </c>
      <c r="L107" s="23"/>
      <c r="M107" s="23"/>
      <c r="N107" s="23"/>
      <c r="O107" s="23"/>
      <c r="P107" s="23"/>
      <c r="Q107" s="23"/>
      <c r="R107" s="23"/>
      <c r="S107" s="23"/>
      <c r="T107" s="23"/>
      <c r="U107" s="23"/>
      <c r="V107" s="23"/>
      <c r="W107" s="23"/>
    </row>
    <row r="108" ht="18.75" customHeight="1" spans="1:23">
      <c r="A108" s="120" t="s">
        <v>318</v>
      </c>
      <c r="B108" s="120" t="s">
        <v>414</v>
      </c>
      <c r="C108" s="21" t="s">
        <v>413</v>
      </c>
      <c r="D108" s="120" t="s">
        <v>71</v>
      </c>
      <c r="E108" s="120" t="s">
        <v>108</v>
      </c>
      <c r="F108" s="120" t="s">
        <v>107</v>
      </c>
      <c r="G108" s="120" t="s">
        <v>265</v>
      </c>
      <c r="H108" s="120" t="s">
        <v>266</v>
      </c>
      <c r="I108" s="23">
        <v>150000</v>
      </c>
      <c r="J108" s="23">
        <v>150000</v>
      </c>
      <c r="K108" s="23">
        <v>150000</v>
      </c>
      <c r="L108" s="23"/>
      <c r="M108" s="23"/>
      <c r="N108" s="23"/>
      <c r="O108" s="23"/>
      <c r="P108" s="23"/>
      <c r="Q108" s="23"/>
      <c r="R108" s="23"/>
      <c r="S108" s="23"/>
      <c r="T108" s="23"/>
      <c r="U108" s="23"/>
      <c r="V108" s="23"/>
      <c r="W108" s="23"/>
    </row>
    <row r="109" ht="18.75" customHeight="1" spans="1:23">
      <c r="A109" s="120" t="s">
        <v>318</v>
      </c>
      <c r="B109" s="120" t="s">
        <v>414</v>
      </c>
      <c r="C109" s="21" t="s">
        <v>413</v>
      </c>
      <c r="D109" s="120" t="s">
        <v>71</v>
      </c>
      <c r="E109" s="120" t="s">
        <v>108</v>
      </c>
      <c r="F109" s="120" t="s">
        <v>107</v>
      </c>
      <c r="G109" s="120" t="s">
        <v>335</v>
      </c>
      <c r="H109" s="120" t="s">
        <v>336</v>
      </c>
      <c r="I109" s="23">
        <v>50000</v>
      </c>
      <c r="J109" s="23">
        <v>50000</v>
      </c>
      <c r="K109" s="23">
        <v>50000</v>
      </c>
      <c r="L109" s="23"/>
      <c r="M109" s="23"/>
      <c r="N109" s="23"/>
      <c r="O109" s="23"/>
      <c r="P109" s="23"/>
      <c r="Q109" s="23"/>
      <c r="R109" s="23"/>
      <c r="S109" s="23"/>
      <c r="T109" s="23"/>
      <c r="U109" s="23"/>
      <c r="V109" s="23"/>
      <c r="W109" s="23"/>
    </row>
    <row r="110" ht="18.75" customHeight="1" spans="1:23">
      <c r="A110" s="24"/>
      <c r="B110" s="24"/>
      <c r="C110" s="21" t="s">
        <v>415</v>
      </c>
      <c r="D110" s="24"/>
      <c r="E110" s="24"/>
      <c r="F110" s="24"/>
      <c r="G110" s="24"/>
      <c r="H110" s="24"/>
      <c r="I110" s="23">
        <v>1000000</v>
      </c>
      <c r="J110" s="23">
        <v>1000000</v>
      </c>
      <c r="K110" s="23">
        <v>1000000</v>
      </c>
      <c r="L110" s="23"/>
      <c r="M110" s="23"/>
      <c r="N110" s="23"/>
      <c r="O110" s="23"/>
      <c r="P110" s="23"/>
      <c r="Q110" s="23"/>
      <c r="R110" s="23"/>
      <c r="S110" s="23"/>
      <c r="T110" s="23"/>
      <c r="U110" s="23"/>
      <c r="V110" s="23"/>
      <c r="W110" s="23"/>
    </row>
    <row r="111" ht="18.75" customHeight="1" spans="1:23">
      <c r="A111" s="120" t="s">
        <v>318</v>
      </c>
      <c r="B111" s="120" t="s">
        <v>416</v>
      </c>
      <c r="C111" s="21" t="s">
        <v>415</v>
      </c>
      <c r="D111" s="120" t="s">
        <v>71</v>
      </c>
      <c r="E111" s="120" t="s">
        <v>100</v>
      </c>
      <c r="F111" s="120" t="s">
        <v>101</v>
      </c>
      <c r="G111" s="120" t="s">
        <v>341</v>
      </c>
      <c r="H111" s="120" t="s">
        <v>342</v>
      </c>
      <c r="I111" s="23">
        <v>1000000</v>
      </c>
      <c r="J111" s="23">
        <v>1000000</v>
      </c>
      <c r="K111" s="23">
        <v>1000000</v>
      </c>
      <c r="L111" s="23"/>
      <c r="M111" s="23"/>
      <c r="N111" s="23"/>
      <c r="O111" s="23"/>
      <c r="P111" s="23"/>
      <c r="Q111" s="23"/>
      <c r="R111" s="23"/>
      <c r="S111" s="23"/>
      <c r="T111" s="23"/>
      <c r="U111" s="23"/>
      <c r="V111" s="23"/>
      <c r="W111" s="23"/>
    </row>
    <row r="112" ht="18.75" customHeight="1" spans="1:23">
      <c r="A112" s="24"/>
      <c r="B112" s="24"/>
      <c r="C112" s="21" t="s">
        <v>417</v>
      </c>
      <c r="D112" s="24"/>
      <c r="E112" s="24"/>
      <c r="F112" s="24"/>
      <c r="G112" s="24"/>
      <c r="H112" s="24"/>
      <c r="I112" s="23">
        <v>200000</v>
      </c>
      <c r="J112" s="23">
        <v>200000</v>
      </c>
      <c r="K112" s="23">
        <v>200000</v>
      </c>
      <c r="L112" s="23"/>
      <c r="M112" s="23"/>
      <c r="N112" s="23"/>
      <c r="O112" s="23"/>
      <c r="P112" s="23"/>
      <c r="Q112" s="23"/>
      <c r="R112" s="23"/>
      <c r="S112" s="23"/>
      <c r="T112" s="23"/>
      <c r="U112" s="23"/>
      <c r="V112" s="23"/>
      <c r="W112" s="23"/>
    </row>
    <row r="113" ht="18.75" customHeight="1" spans="1:23">
      <c r="A113" s="120" t="s">
        <v>318</v>
      </c>
      <c r="B113" s="120" t="s">
        <v>418</v>
      </c>
      <c r="C113" s="21" t="s">
        <v>417</v>
      </c>
      <c r="D113" s="120" t="s">
        <v>71</v>
      </c>
      <c r="E113" s="120" t="s">
        <v>108</v>
      </c>
      <c r="F113" s="120" t="s">
        <v>107</v>
      </c>
      <c r="G113" s="120" t="s">
        <v>265</v>
      </c>
      <c r="H113" s="120" t="s">
        <v>266</v>
      </c>
      <c r="I113" s="23">
        <v>100000</v>
      </c>
      <c r="J113" s="23">
        <v>100000</v>
      </c>
      <c r="K113" s="23">
        <v>100000</v>
      </c>
      <c r="L113" s="23"/>
      <c r="M113" s="23"/>
      <c r="N113" s="23"/>
      <c r="O113" s="23"/>
      <c r="P113" s="23"/>
      <c r="Q113" s="23"/>
      <c r="R113" s="23"/>
      <c r="S113" s="23"/>
      <c r="T113" s="23"/>
      <c r="U113" s="23"/>
      <c r="V113" s="23"/>
      <c r="W113" s="23"/>
    </row>
    <row r="114" ht="18.75" customHeight="1" spans="1:23">
      <c r="A114" s="120" t="s">
        <v>318</v>
      </c>
      <c r="B114" s="120" t="s">
        <v>418</v>
      </c>
      <c r="C114" s="21" t="s">
        <v>417</v>
      </c>
      <c r="D114" s="120" t="s">
        <v>71</v>
      </c>
      <c r="E114" s="120" t="s">
        <v>108</v>
      </c>
      <c r="F114" s="120" t="s">
        <v>107</v>
      </c>
      <c r="G114" s="120" t="s">
        <v>329</v>
      </c>
      <c r="H114" s="120" t="s">
        <v>330</v>
      </c>
      <c r="I114" s="23">
        <v>100000</v>
      </c>
      <c r="J114" s="23">
        <v>100000</v>
      </c>
      <c r="K114" s="23">
        <v>100000</v>
      </c>
      <c r="L114" s="23"/>
      <c r="M114" s="23"/>
      <c r="N114" s="23"/>
      <c r="O114" s="23"/>
      <c r="P114" s="23"/>
      <c r="Q114" s="23"/>
      <c r="R114" s="23"/>
      <c r="S114" s="23"/>
      <c r="T114" s="23"/>
      <c r="U114" s="23"/>
      <c r="V114" s="23"/>
      <c r="W114" s="23"/>
    </row>
    <row r="115" ht="18.75" customHeight="1" spans="1:23">
      <c r="A115" s="24"/>
      <c r="B115" s="24"/>
      <c r="C115" s="21" t="s">
        <v>419</v>
      </c>
      <c r="D115" s="24"/>
      <c r="E115" s="24"/>
      <c r="F115" s="24"/>
      <c r="G115" s="24"/>
      <c r="H115" s="24"/>
      <c r="I115" s="23">
        <v>300000</v>
      </c>
      <c r="J115" s="23">
        <v>300000</v>
      </c>
      <c r="K115" s="23">
        <v>300000</v>
      </c>
      <c r="L115" s="23"/>
      <c r="M115" s="23"/>
      <c r="N115" s="23"/>
      <c r="O115" s="23"/>
      <c r="P115" s="23"/>
      <c r="Q115" s="23"/>
      <c r="R115" s="23"/>
      <c r="S115" s="23"/>
      <c r="T115" s="23"/>
      <c r="U115" s="23"/>
      <c r="V115" s="23"/>
      <c r="W115" s="23"/>
    </row>
    <row r="116" ht="18.75" customHeight="1" spans="1:23">
      <c r="A116" s="120" t="s">
        <v>318</v>
      </c>
      <c r="B116" s="120" t="s">
        <v>420</v>
      </c>
      <c r="C116" s="21" t="s">
        <v>419</v>
      </c>
      <c r="D116" s="120" t="s">
        <v>71</v>
      </c>
      <c r="E116" s="120" t="s">
        <v>92</v>
      </c>
      <c r="F116" s="120" t="s">
        <v>93</v>
      </c>
      <c r="G116" s="120" t="s">
        <v>265</v>
      </c>
      <c r="H116" s="120" t="s">
        <v>266</v>
      </c>
      <c r="I116" s="23">
        <v>200000</v>
      </c>
      <c r="J116" s="23">
        <v>200000</v>
      </c>
      <c r="K116" s="23">
        <v>200000</v>
      </c>
      <c r="L116" s="23"/>
      <c r="M116" s="23"/>
      <c r="N116" s="23"/>
      <c r="O116" s="23"/>
      <c r="P116" s="23"/>
      <c r="Q116" s="23"/>
      <c r="R116" s="23"/>
      <c r="S116" s="23"/>
      <c r="T116" s="23"/>
      <c r="U116" s="23"/>
      <c r="V116" s="23"/>
      <c r="W116" s="23"/>
    </row>
    <row r="117" ht="18.75" customHeight="1" spans="1:23">
      <c r="A117" s="120" t="s">
        <v>318</v>
      </c>
      <c r="B117" s="120" t="s">
        <v>420</v>
      </c>
      <c r="C117" s="21" t="s">
        <v>419</v>
      </c>
      <c r="D117" s="120" t="s">
        <v>71</v>
      </c>
      <c r="E117" s="120" t="s">
        <v>92</v>
      </c>
      <c r="F117" s="120" t="s">
        <v>93</v>
      </c>
      <c r="G117" s="120" t="s">
        <v>320</v>
      </c>
      <c r="H117" s="120" t="s">
        <v>321</v>
      </c>
      <c r="I117" s="23">
        <v>100000</v>
      </c>
      <c r="J117" s="23">
        <v>100000</v>
      </c>
      <c r="K117" s="23">
        <v>100000</v>
      </c>
      <c r="L117" s="23"/>
      <c r="M117" s="23"/>
      <c r="N117" s="23"/>
      <c r="O117" s="23"/>
      <c r="P117" s="23"/>
      <c r="Q117" s="23"/>
      <c r="R117" s="23"/>
      <c r="S117" s="23"/>
      <c r="T117" s="23"/>
      <c r="U117" s="23"/>
      <c r="V117" s="23"/>
      <c r="W117" s="23"/>
    </row>
    <row r="118" ht="18.75" customHeight="1" spans="1:23">
      <c r="A118" s="24"/>
      <c r="B118" s="24"/>
      <c r="C118" s="21" t="s">
        <v>421</v>
      </c>
      <c r="D118" s="24"/>
      <c r="E118" s="24"/>
      <c r="F118" s="24"/>
      <c r="G118" s="24"/>
      <c r="H118" s="24"/>
      <c r="I118" s="23">
        <v>200000</v>
      </c>
      <c r="J118" s="23">
        <v>200000</v>
      </c>
      <c r="K118" s="23">
        <v>200000</v>
      </c>
      <c r="L118" s="23"/>
      <c r="M118" s="23"/>
      <c r="N118" s="23"/>
      <c r="O118" s="23"/>
      <c r="P118" s="23"/>
      <c r="Q118" s="23"/>
      <c r="R118" s="23"/>
      <c r="S118" s="23"/>
      <c r="T118" s="23"/>
      <c r="U118" s="23"/>
      <c r="V118" s="23"/>
      <c r="W118" s="23"/>
    </row>
    <row r="119" ht="18.75" customHeight="1" spans="1:23">
      <c r="A119" s="120" t="s">
        <v>318</v>
      </c>
      <c r="B119" s="120" t="s">
        <v>422</v>
      </c>
      <c r="C119" s="21" t="s">
        <v>421</v>
      </c>
      <c r="D119" s="120" t="s">
        <v>71</v>
      </c>
      <c r="E119" s="120" t="s">
        <v>108</v>
      </c>
      <c r="F119" s="120" t="s">
        <v>107</v>
      </c>
      <c r="G119" s="120" t="s">
        <v>265</v>
      </c>
      <c r="H119" s="120" t="s">
        <v>266</v>
      </c>
      <c r="I119" s="23">
        <v>100000</v>
      </c>
      <c r="J119" s="23">
        <v>100000</v>
      </c>
      <c r="K119" s="23">
        <v>100000</v>
      </c>
      <c r="L119" s="23"/>
      <c r="M119" s="23"/>
      <c r="N119" s="23"/>
      <c r="O119" s="23"/>
      <c r="P119" s="23"/>
      <c r="Q119" s="23"/>
      <c r="R119" s="23"/>
      <c r="S119" s="23"/>
      <c r="T119" s="23"/>
      <c r="U119" s="23"/>
      <c r="V119" s="23"/>
      <c r="W119" s="23"/>
    </row>
    <row r="120" ht="18.75" customHeight="1" spans="1:23">
      <c r="A120" s="120" t="s">
        <v>318</v>
      </c>
      <c r="B120" s="120" t="s">
        <v>422</v>
      </c>
      <c r="C120" s="21" t="s">
        <v>421</v>
      </c>
      <c r="D120" s="120" t="s">
        <v>71</v>
      </c>
      <c r="E120" s="120" t="s">
        <v>108</v>
      </c>
      <c r="F120" s="120" t="s">
        <v>107</v>
      </c>
      <c r="G120" s="120" t="s">
        <v>320</v>
      </c>
      <c r="H120" s="120" t="s">
        <v>321</v>
      </c>
      <c r="I120" s="23">
        <v>100000</v>
      </c>
      <c r="J120" s="23">
        <v>100000</v>
      </c>
      <c r="K120" s="23">
        <v>100000</v>
      </c>
      <c r="L120" s="23"/>
      <c r="M120" s="23"/>
      <c r="N120" s="23"/>
      <c r="O120" s="23"/>
      <c r="P120" s="23"/>
      <c r="Q120" s="23"/>
      <c r="R120" s="23"/>
      <c r="S120" s="23"/>
      <c r="T120" s="23"/>
      <c r="U120" s="23"/>
      <c r="V120" s="23"/>
      <c r="W120" s="23"/>
    </row>
    <row r="121" ht="18.75" customHeight="1" spans="1:23">
      <c r="A121" s="34" t="s">
        <v>152</v>
      </c>
      <c r="B121" s="35"/>
      <c r="C121" s="35"/>
      <c r="D121" s="35"/>
      <c r="E121" s="35"/>
      <c r="F121" s="35"/>
      <c r="G121" s="35"/>
      <c r="H121" s="36"/>
      <c r="I121" s="23">
        <v>109365209.98</v>
      </c>
      <c r="J121" s="23">
        <v>62650000</v>
      </c>
      <c r="K121" s="23">
        <v>62650000</v>
      </c>
      <c r="L121" s="23">
        <v>38740000</v>
      </c>
      <c r="M121" s="23"/>
      <c r="N121" s="23"/>
      <c r="O121" s="23"/>
      <c r="P121" s="23"/>
      <c r="Q121" s="23"/>
      <c r="R121" s="23">
        <v>7975209.98</v>
      </c>
      <c r="S121" s="23"/>
      <c r="T121" s="23"/>
      <c r="U121" s="23"/>
      <c r="V121" s="23"/>
      <c r="W121" s="23">
        <v>7975209.98</v>
      </c>
    </row>
  </sheetData>
  <mergeCells count="28">
    <mergeCell ref="A2:W2"/>
    <mergeCell ref="A3:H3"/>
    <mergeCell ref="J4:M4"/>
    <mergeCell ref="N4:P4"/>
    <mergeCell ref="R4:W4"/>
    <mergeCell ref="A121:H12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15"/>
  <sheetViews>
    <sheetView showZeros="0" tabSelected="1" topLeftCell="A107" workbookViewId="0">
      <selection activeCell="M129" sqref="M129"/>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5" t="s">
        <v>423</v>
      </c>
    </row>
    <row r="2" ht="36.75" customHeight="1" spans="1:10">
      <c r="A2" s="5" t="str">
        <f>"2025"&amp;"年部门项目支出绩效目标表"</f>
        <v>2025年部门项目支出绩效目标表</v>
      </c>
      <c r="B2" s="6"/>
      <c r="C2" s="6"/>
      <c r="D2" s="6"/>
      <c r="E2" s="6"/>
      <c r="F2" s="50"/>
      <c r="G2" s="6"/>
      <c r="H2" s="50"/>
      <c r="I2" s="50"/>
      <c r="J2" s="6"/>
    </row>
    <row r="3" ht="18.75" customHeight="1" spans="1:8">
      <c r="A3" s="7" t="str">
        <f>"单位名称："&amp;"临沧市教育体育局"</f>
        <v>单位名称：临沧市教育体育局</v>
      </c>
      <c r="B3" s="3"/>
      <c r="C3" s="3"/>
      <c r="D3" s="3"/>
      <c r="E3" s="3"/>
      <c r="F3" s="51"/>
      <c r="G3" s="3"/>
      <c r="H3" s="51"/>
    </row>
    <row r="4" ht="18.75" customHeight="1" spans="1:10">
      <c r="A4" s="45" t="s">
        <v>424</v>
      </c>
      <c r="B4" s="45" t="s">
        <v>425</v>
      </c>
      <c r="C4" s="45" t="s">
        <v>426</v>
      </c>
      <c r="D4" s="45" t="s">
        <v>427</v>
      </c>
      <c r="E4" s="45" t="s">
        <v>428</v>
      </c>
      <c r="F4" s="52" t="s">
        <v>429</v>
      </c>
      <c r="G4" s="45" t="s">
        <v>430</v>
      </c>
      <c r="H4" s="52" t="s">
        <v>431</v>
      </c>
      <c r="I4" s="52" t="s">
        <v>432</v>
      </c>
      <c r="J4" s="45" t="s">
        <v>433</v>
      </c>
    </row>
    <row r="5" ht="18.75" customHeight="1" spans="1:10">
      <c r="A5" s="117">
        <v>1</v>
      </c>
      <c r="B5" s="117">
        <v>2</v>
      </c>
      <c r="C5" s="117">
        <v>3</v>
      </c>
      <c r="D5" s="117">
        <v>4</v>
      </c>
      <c r="E5" s="117">
        <v>5</v>
      </c>
      <c r="F5" s="117">
        <v>6</v>
      </c>
      <c r="G5" s="117">
        <v>7</v>
      </c>
      <c r="H5" s="117">
        <v>8</v>
      </c>
      <c r="I5" s="117">
        <v>9</v>
      </c>
      <c r="J5" s="117">
        <v>10</v>
      </c>
    </row>
    <row r="6" ht="18.75" customHeight="1" spans="1:10">
      <c r="A6" s="33" t="s">
        <v>71</v>
      </c>
      <c r="B6" s="46"/>
      <c r="C6" s="46"/>
      <c r="D6" s="46"/>
      <c r="E6" s="53"/>
      <c r="F6" s="54"/>
      <c r="G6" s="53"/>
      <c r="H6" s="54"/>
      <c r="I6" s="54"/>
      <c r="J6" s="53"/>
    </row>
    <row r="7" ht="18.75" customHeight="1" spans="1:10">
      <c r="A7" s="213" t="s">
        <v>339</v>
      </c>
      <c r="B7" s="21" t="s">
        <v>434</v>
      </c>
      <c r="C7" s="21" t="s">
        <v>435</v>
      </c>
      <c r="D7" s="21" t="s">
        <v>436</v>
      </c>
      <c r="E7" s="33" t="s">
        <v>437</v>
      </c>
      <c r="F7" s="21" t="s">
        <v>438</v>
      </c>
      <c r="G7" s="33" t="s">
        <v>439</v>
      </c>
      <c r="H7" s="21" t="s">
        <v>440</v>
      </c>
      <c r="I7" s="21" t="s">
        <v>441</v>
      </c>
      <c r="J7" s="33" t="s">
        <v>442</v>
      </c>
    </row>
    <row r="8" ht="18.75" customHeight="1" spans="1:10">
      <c r="A8" s="213" t="s">
        <v>339</v>
      </c>
      <c r="B8" s="21" t="s">
        <v>434</v>
      </c>
      <c r="C8" s="21" t="s">
        <v>435</v>
      </c>
      <c r="D8" s="21" t="s">
        <v>436</v>
      </c>
      <c r="E8" s="33" t="s">
        <v>443</v>
      </c>
      <c r="F8" s="21" t="s">
        <v>438</v>
      </c>
      <c r="G8" s="33" t="s">
        <v>444</v>
      </c>
      <c r="H8" s="21" t="s">
        <v>440</v>
      </c>
      <c r="I8" s="21" t="s">
        <v>441</v>
      </c>
      <c r="J8" s="33" t="s">
        <v>445</v>
      </c>
    </row>
    <row r="9" ht="18.75" customHeight="1" spans="1:10">
      <c r="A9" s="213" t="s">
        <v>339</v>
      </c>
      <c r="B9" s="21" t="s">
        <v>434</v>
      </c>
      <c r="C9" s="21" t="s">
        <v>435</v>
      </c>
      <c r="D9" s="21" t="s">
        <v>446</v>
      </c>
      <c r="E9" s="33" t="s">
        <v>447</v>
      </c>
      <c r="F9" s="21" t="s">
        <v>448</v>
      </c>
      <c r="G9" s="33" t="s">
        <v>449</v>
      </c>
      <c r="H9" s="21" t="s">
        <v>440</v>
      </c>
      <c r="I9" s="21" t="s">
        <v>441</v>
      </c>
      <c r="J9" s="33" t="s">
        <v>450</v>
      </c>
    </row>
    <row r="10" ht="18.75" customHeight="1" spans="1:10">
      <c r="A10" s="213" t="s">
        <v>339</v>
      </c>
      <c r="B10" s="21" t="s">
        <v>434</v>
      </c>
      <c r="C10" s="21" t="s">
        <v>451</v>
      </c>
      <c r="D10" s="21" t="s">
        <v>452</v>
      </c>
      <c r="E10" s="33" t="s">
        <v>453</v>
      </c>
      <c r="F10" s="21" t="s">
        <v>448</v>
      </c>
      <c r="G10" s="33" t="s">
        <v>454</v>
      </c>
      <c r="H10" s="21" t="s">
        <v>455</v>
      </c>
      <c r="I10" s="21" t="s">
        <v>441</v>
      </c>
      <c r="J10" s="33" t="s">
        <v>456</v>
      </c>
    </row>
    <row r="11" ht="18.75" customHeight="1" spans="1:10">
      <c r="A11" s="213" t="s">
        <v>339</v>
      </c>
      <c r="B11" s="21" t="s">
        <v>434</v>
      </c>
      <c r="C11" s="21" t="s">
        <v>457</v>
      </c>
      <c r="D11" s="21" t="s">
        <v>458</v>
      </c>
      <c r="E11" s="33" t="s">
        <v>459</v>
      </c>
      <c r="F11" s="21" t="s">
        <v>448</v>
      </c>
      <c r="G11" s="33" t="s">
        <v>460</v>
      </c>
      <c r="H11" s="21" t="s">
        <v>440</v>
      </c>
      <c r="I11" s="21" t="s">
        <v>461</v>
      </c>
      <c r="J11" s="33" t="s">
        <v>459</v>
      </c>
    </row>
    <row r="12" ht="18.75" customHeight="1" spans="1:10">
      <c r="A12" s="213" t="s">
        <v>391</v>
      </c>
      <c r="B12" s="21" t="s">
        <v>462</v>
      </c>
      <c r="C12" s="21" t="s">
        <v>435</v>
      </c>
      <c r="D12" s="21" t="s">
        <v>436</v>
      </c>
      <c r="E12" s="33" t="s">
        <v>443</v>
      </c>
      <c r="F12" s="21" t="s">
        <v>448</v>
      </c>
      <c r="G12" s="33" t="s">
        <v>449</v>
      </c>
      <c r="H12" s="21" t="s">
        <v>440</v>
      </c>
      <c r="I12" s="21" t="s">
        <v>441</v>
      </c>
      <c r="J12" s="33" t="s">
        <v>463</v>
      </c>
    </row>
    <row r="13" ht="18.75" customHeight="1" spans="1:10">
      <c r="A13" s="213" t="s">
        <v>391</v>
      </c>
      <c r="B13" s="21" t="s">
        <v>462</v>
      </c>
      <c r="C13" s="21" t="s">
        <v>435</v>
      </c>
      <c r="D13" s="21" t="s">
        <v>446</v>
      </c>
      <c r="E13" s="33" t="s">
        <v>447</v>
      </c>
      <c r="F13" s="21" t="s">
        <v>448</v>
      </c>
      <c r="G13" s="33" t="s">
        <v>449</v>
      </c>
      <c r="H13" s="21" t="s">
        <v>440</v>
      </c>
      <c r="I13" s="21" t="s">
        <v>441</v>
      </c>
      <c r="J13" s="33" t="s">
        <v>464</v>
      </c>
    </row>
    <row r="14" ht="18.75" customHeight="1" spans="1:10">
      <c r="A14" s="213" t="s">
        <v>391</v>
      </c>
      <c r="B14" s="21" t="s">
        <v>462</v>
      </c>
      <c r="C14" s="21" t="s">
        <v>451</v>
      </c>
      <c r="D14" s="21" t="s">
        <v>452</v>
      </c>
      <c r="E14" s="33" t="s">
        <v>465</v>
      </c>
      <c r="F14" s="21" t="s">
        <v>438</v>
      </c>
      <c r="G14" s="33" t="s">
        <v>460</v>
      </c>
      <c r="H14" s="21" t="s">
        <v>440</v>
      </c>
      <c r="I14" s="21" t="s">
        <v>441</v>
      </c>
      <c r="J14" s="33" t="s">
        <v>466</v>
      </c>
    </row>
    <row r="15" ht="18.75" customHeight="1" spans="1:10">
      <c r="A15" s="213" t="s">
        <v>391</v>
      </c>
      <c r="B15" s="21" t="s">
        <v>462</v>
      </c>
      <c r="C15" s="21" t="s">
        <v>451</v>
      </c>
      <c r="D15" s="21" t="s">
        <v>452</v>
      </c>
      <c r="E15" s="33" t="s">
        <v>467</v>
      </c>
      <c r="F15" s="21" t="s">
        <v>448</v>
      </c>
      <c r="G15" s="33" t="s">
        <v>468</v>
      </c>
      <c r="H15" s="21" t="s">
        <v>469</v>
      </c>
      <c r="I15" s="21" t="s">
        <v>461</v>
      </c>
      <c r="J15" s="33" t="s">
        <v>470</v>
      </c>
    </row>
    <row r="16" ht="18.75" customHeight="1" spans="1:10">
      <c r="A16" s="213" t="s">
        <v>391</v>
      </c>
      <c r="B16" s="21" t="s">
        <v>462</v>
      </c>
      <c r="C16" s="21" t="s">
        <v>457</v>
      </c>
      <c r="D16" s="21" t="s">
        <v>458</v>
      </c>
      <c r="E16" s="33" t="s">
        <v>459</v>
      </c>
      <c r="F16" s="21" t="s">
        <v>438</v>
      </c>
      <c r="G16" s="33" t="s">
        <v>460</v>
      </c>
      <c r="H16" s="21" t="s">
        <v>440</v>
      </c>
      <c r="I16" s="21" t="s">
        <v>441</v>
      </c>
      <c r="J16" s="33" t="s">
        <v>459</v>
      </c>
    </row>
    <row r="17" ht="18.75" customHeight="1" spans="1:10">
      <c r="A17" s="213" t="s">
        <v>415</v>
      </c>
      <c r="B17" s="21" t="s">
        <v>471</v>
      </c>
      <c r="C17" s="21" t="s">
        <v>435</v>
      </c>
      <c r="D17" s="21" t="s">
        <v>436</v>
      </c>
      <c r="E17" s="33" t="s">
        <v>472</v>
      </c>
      <c r="F17" s="21" t="s">
        <v>473</v>
      </c>
      <c r="G17" s="33" t="s">
        <v>474</v>
      </c>
      <c r="H17" s="21" t="s">
        <v>440</v>
      </c>
      <c r="I17" s="21" t="s">
        <v>441</v>
      </c>
      <c r="J17" s="33" t="s">
        <v>472</v>
      </c>
    </row>
    <row r="18" ht="18.75" customHeight="1" spans="1:10">
      <c r="A18" s="213" t="s">
        <v>415</v>
      </c>
      <c r="B18" s="21" t="s">
        <v>471</v>
      </c>
      <c r="C18" s="21" t="s">
        <v>435</v>
      </c>
      <c r="D18" s="21" t="s">
        <v>436</v>
      </c>
      <c r="E18" s="33" t="s">
        <v>475</v>
      </c>
      <c r="F18" s="21" t="s">
        <v>448</v>
      </c>
      <c r="G18" s="33" t="s">
        <v>476</v>
      </c>
      <c r="H18" s="21" t="s">
        <v>477</v>
      </c>
      <c r="I18" s="21" t="s">
        <v>441</v>
      </c>
      <c r="J18" s="33" t="s">
        <v>478</v>
      </c>
    </row>
    <row r="19" ht="18.75" customHeight="1" spans="1:10">
      <c r="A19" s="213" t="s">
        <v>415</v>
      </c>
      <c r="B19" s="21" t="s">
        <v>471</v>
      </c>
      <c r="C19" s="21" t="s">
        <v>435</v>
      </c>
      <c r="D19" s="21" t="s">
        <v>446</v>
      </c>
      <c r="E19" s="33" t="s">
        <v>447</v>
      </c>
      <c r="F19" s="21" t="s">
        <v>448</v>
      </c>
      <c r="G19" s="33" t="s">
        <v>449</v>
      </c>
      <c r="H19" s="21" t="s">
        <v>440</v>
      </c>
      <c r="I19" s="21" t="s">
        <v>441</v>
      </c>
      <c r="J19" s="33" t="s">
        <v>479</v>
      </c>
    </row>
    <row r="20" ht="18.75" customHeight="1" spans="1:10">
      <c r="A20" s="213" t="s">
        <v>415</v>
      </c>
      <c r="B20" s="21" t="s">
        <v>471</v>
      </c>
      <c r="C20" s="21" t="s">
        <v>451</v>
      </c>
      <c r="D20" s="21" t="s">
        <v>452</v>
      </c>
      <c r="E20" s="33" t="s">
        <v>480</v>
      </c>
      <c r="F20" s="21" t="s">
        <v>448</v>
      </c>
      <c r="G20" s="33" t="s">
        <v>481</v>
      </c>
      <c r="H20" s="21" t="s">
        <v>455</v>
      </c>
      <c r="I20" s="21" t="s">
        <v>461</v>
      </c>
      <c r="J20" s="33" t="s">
        <v>480</v>
      </c>
    </row>
    <row r="21" ht="18.75" customHeight="1" spans="1:10">
      <c r="A21" s="213" t="s">
        <v>415</v>
      </c>
      <c r="B21" s="21" t="s">
        <v>471</v>
      </c>
      <c r="C21" s="21" t="s">
        <v>457</v>
      </c>
      <c r="D21" s="21" t="s">
        <v>458</v>
      </c>
      <c r="E21" s="33" t="s">
        <v>459</v>
      </c>
      <c r="F21" s="21" t="s">
        <v>448</v>
      </c>
      <c r="G21" s="33" t="s">
        <v>460</v>
      </c>
      <c r="H21" s="21" t="s">
        <v>440</v>
      </c>
      <c r="I21" s="21" t="s">
        <v>461</v>
      </c>
      <c r="J21" s="33" t="s">
        <v>482</v>
      </c>
    </row>
    <row r="22" ht="18.75" customHeight="1" spans="1:10">
      <c r="A22" s="213" t="s">
        <v>359</v>
      </c>
      <c r="B22" s="21" t="s">
        <v>483</v>
      </c>
      <c r="C22" s="21" t="s">
        <v>435</v>
      </c>
      <c r="D22" s="21" t="s">
        <v>436</v>
      </c>
      <c r="E22" s="33" t="s">
        <v>484</v>
      </c>
      <c r="F22" s="21" t="s">
        <v>448</v>
      </c>
      <c r="G22" s="33" t="s">
        <v>485</v>
      </c>
      <c r="H22" s="21" t="s">
        <v>486</v>
      </c>
      <c r="I22" s="21" t="s">
        <v>441</v>
      </c>
      <c r="J22" s="33" t="s">
        <v>487</v>
      </c>
    </row>
    <row r="23" ht="18.75" customHeight="1" spans="1:10">
      <c r="A23" s="213" t="s">
        <v>359</v>
      </c>
      <c r="B23" s="21" t="s">
        <v>483</v>
      </c>
      <c r="C23" s="21" t="s">
        <v>435</v>
      </c>
      <c r="D23" s="21" t="s">
        <v>436</v>
      </c>
      <c r="E23" s="33" t="s">
        <v>488</v>
      </c>
      <c r="F23" s="21" t="s">
        <v>448</v>
      </c>
      <c r="G23" s="33" t="s">
        <v>489</v>
      </c>
      <c r="H23" s="21" t="s">
        <v>486</v>
      </c>
      <c r="I23" s="21" t="s">
        <v>441</v>
      </c>
      <c r="J23" s="33" t="s">
        <v>487</v>
      </c>
    </row>
    <row r="24" ht="18.75" customHeight="1" spans="1:10">
      <c r="A24" s="213" t="s">
        <v>359</v>
      </c>
      <c r="B24" s="21" t="s">
        <v>483</v>
      </c>
      <c r="C24" s="21" t="s">
        <v>435</v>
      </c>
      <c r="D24" s="21" t="s">
        <v>446</v>
      </c>
      <c r="E24" s="33" t="s">
        <v>490</v>
      </c>
      <c r="F24" s="21" t="s">
        <v>448</v>
      </c>
      <c r="G24" s="33" t="s">
        <v>491</v>
      </c>
      <c r="H24" s="21" t="s">
        <v>455</v>
      </c>
      <c r="I24" s="21" t="s">
        <v>441</v>
      </c>
      <c r="J24" s="33" t="s">
        <v>490</v>
      </c>
    </row>
    <row r="25" ht="18.75" customHeight="1" spans="1:10">
      <c r="A25" s="213" t="s">
        <v>359</v>
      </c>
      <c r="B25" s="21" t="s">
        <v>483</v>
      </c>
      <c r="C25" s="21" t="s">
        <v>451</v>
      </c>
      <c r="D25" s="21" t="s">
        <v>452</v>
      </c>
      <c r="E25" s="33" t="s">
        <v>492</v>
      </c>
      <c r="F25" s="21" t="s">
        <v>448</v>
      </c>
      <c r="G25" s="33" t="s">
        <v>449</v>
      </c>
      <c r="H25" s="21" t="s">
        <v>440</v>
      </c>
      <c r="I25" s="21" t="s">
        <v>461</v>
      </c>
      <c r="J25" s="33" t="s">
        <v>493</v>
      </c>
    </row>
    <row r="26" ht="18.75" customHeight="1" spans="1:10">
      <c r="A26" s="213" t="s">
        <v>359</v>
      </c>
      <c r="B26" s="21" t="s">
        <v>483</v>
      </c>
      <c r="C26" s="21" t="s">
        <v>457</v>
      </c>
      <c r="D26" s="21" t="s">
        <v>458</v>
      </c>
      <c r="E26" s="33" t="s">
        <v>494</v>
      </c>
      <c r="F26" s="21" t="s">
        <v>448</v>
      </c>
      <c r="G26" s="33" t="s">
        <v>460</v>
      </c>
      <c r="H26" s="21" t="s">
        <v>440</v>
      </c>
      <c r="I26" s="21" t="s">
        <v>461</v>
      </c>
      <c r="J26" s="33" t="s">
        <v>495</v>
      </c>
    </row>
    <row r="27" ht="18.75" customHeight="1" spans="1:10">
      <c r="A27" s="213" t="s">
        <v>409</v>
      </c>
      <c r="B27" s="21" t="s">
        <v>496</v>
      </c>
      <c r="C27" s="21" t="s">
        <v>435</v>
      </c>
      <c r="D27" s="21" t="s">
        <v>436</v>
      </c>
      <c r="E27" s="33" t="s">
        <v>497</v>
      </c>
      <c r="F27" s="21" t="s">
        <v>473</v>
      </c>
      <c r="G27" s="33" t="s">
        <v>498</v>
      </c>
      <c r="H27" s="21" t="s">
        <v>486</v>
      </c>
      <c r="I27" s="21" t="s">
        <v>441</v>
      </c>
      <c r="J27" s="33" t="s">
        <v>499</v>
      </c>
    </row>
    <row r="28" ht="18.75" customHeight="1" spans="1:10">
      <c r="A28" s="213" t="s">
        <v>409</v>
      </c>
      <c r="B28" s="21" t="s">
        <v>496</v>
      </c>
      <c r="C28" s="21" t="s">
        <v>435</v>
      </c>
      <c r="D28" s="21" t="s">
        <v>436</v>
      </c>
      <c r="E28" s="33" t="s">
        <v>500</v>
      </c>
      <c r="F28" s="21" t="s">
        <v>473</v>
      </c>
      <c r="G28" s="33" t="s">
        <v>501</v>
      </c>
      <c r="H28" s="21" t="s">
        <v>502</v>
      </c>
      <c r="I28" s="21" t="s">
        <v>441</v>
      </c>
      <c r="J28" s="33" t="s">
        <v>499</v>
      </c>
    </row>
    <row r="29" ht="18.75" customHeight="1" spans="1:10">
      <c r="A29" s="213" t="s">
        <v>409</v>
      </c>
      <c r="B29" s="21" t="s">
        <v>496</v>
      </c>
      <c r="C29" s="21" t="s">
        <v>435</v>
      </c>
      <c r="D29" s="21" t="s">
        <v>503</v>
      </c>
      <c r="E29" s="33" t="s">
        <v>504</v>
      </c>
      <c r="F29" s="21" t="s">
        <v>448</v>
      </c>
      <c r="G29" s="33" t="s">
        <v>505</v>
      </c>
      <c r="H29" s="21" t="s">
        <v>455</v>
      </c>
      <c r="I29" s="21" t="s">
        <v>461</v>
      </c>
      <c r="J29" s="33" t="s">
        <v>506</v>
      </c>
    </row>
    <row r="30" ht="18.75" customHeight="1" spans="1:10">
      <c r="A30" s="213" t="s">
        <v>409</v>
      </c>
      <c r="B30" s="21" t="s">
        <v>496</v>
      </c>
      <c r="C30" s="21" t="s">
        <v>451</v>
      </c>
      <c r="D30" s="21" t="s">
        <v>452</v>
      </c>
      <c r="E30" s="33" t="s">
        <v>507</v>
      </c>
      <c r="F30" s="21" t="s">
        <v>448</v>
      </c>
      <c r="G30" s="33" t="s">
        <v>449</v>
      </c>
      <c r="H30" s="21" t="s">
        <v>440</v>
      </c>
      <c r="I30" s="21" t="s">
        <v>461</v>
      </c>
      <c r="J30" s="33" t="s">
        <v>508</v>
      </c>
    </row>
    <row r="31" ht="18.75" customHeight="1" spans="1:10">
      <c r="A31" s="213" t="s">
        <v>409</v>
      </c>
      <c r="B31" s="21" t="s">
        <v>496</v>
      </c>
      <c r="C31" s="21" t="s">
        <v>457</v>
      </c>
      <c r="D31" s="21" t="s">
        <v>458</v>
      </c>
      <c r="E31" s="33" t="s">
        <v>509</v>
      </c>
      <c r="F31" s="21" t="s">
        <v>438</v>
      </c>
      <c r="G31" s="33" t="s">
        <v>460</v>
      </c>
      <c r="H31" s="21" t="s">
        <v>440</v>
      </c>
      <c r="I31" s="21" t="s">
        <v>441</v>
      </c>
      <c r="J31" s="33" t="s">
        <v>510</v>
      </c>
    </row>
    <row r="32" ht="18.75" customHeight="1" spans="1:10">
      <c r="A32" s="213" t="s">
        <v>395</v>
      </c>
      <c r="B32" s="21" t="s">
        <v>511</v>
      </c>
      <c r="C32" s="21" t="s">
        <v>435</v>
      </c>
      <c r="D32" s="21" t="s">
        <v>436</v>
      </c>
      <c r="E32" s="33" t="s">
        <v>512</v>
      </c>
      <c r="F32" s="21" t="s">
        <v>448</v>
      </c>
      <c r="G32" s="33" t="s">
        <v>513</v>
      </c>
      <c r="H32" s="21" t="s">
        <v>486</v>
      </c>
      <c r="I32" s="21" t="s">
        <v>441</v>
      </c>
      <c r="J32" s="33" t="s">
        <v>514</v>
      </c>
    </row>
    <row r="33" ht="18.75" customHeight="1" spans="1:10">
      <c r="A33" s="213" t="s">
        <v>395</v>
      </c>
      <c r="B33" s="21" t="s">
        <v>511</v>
      </c>
      <c r="C33" s="21" t="s">
        <v>435</v>
      </c>
      <c r="D33" s="21" t="s">
        <v>436</v>
      </c>
      <c r="E33" s="33" t="s">
        <v>515</v>
      </c>
      <c r="F33" s="21" t="s">
        <v>448</v>
      </c>
      <c r="G33" s="33" t="s">
        <v>196</v>
      </c>
      <c r="H33" s="21" t="s">
        <v>516</v>
      </c>
      <c r="I33" s="21" t="s">
        <v>441</v>
      </c>
      <c r="J33" s="33" t="s">
        <v>517</v>
      </c>
    </row>
    <row r="34" ht="18.75" customHeight="1" spans="1:10">
      <c r="A34" s="213" t="s">
        <v>395</v>
      </c>
      <c r="B34" s="21" t="s">
        <v>511</v>
      </c>
      <c r="C34" s="21" t="s">
        <v>435</v>
      </c>
      <c r="D34" s="21" t="s">
        <v>503</v>
      </c>
      <c r="E34" s="33" t="s">
        <v>518</v>
      </c>
      <c r="F34" s="21" t="s">
        <v>448</v>
      </c>
      <c r="G34" s="33" t="s">
        <v>519</v>
      </c>
      <c r="H34" s="21" t="s">
        <v>455</v>
      </c>
      <c r="I34" s="21" t="s">
        <v>461</v>
      </c>
      <c r="J34" s="33" t="s">
        <v>520</v>
      </c>
    </row>
    <row r="35" ht="18.75" customHeight="1" spans="1:10">
      <c r="A35" s="213" t="s">
        <v>395</v>
      </c>
      <c r="B35" s="21" t="s">
        <v>511</v>
      </c>
      <c r="C35" s="21" t="s">
        <v>451</v>
      </c>
      <c r="D35" s="21" t="s">
        <v>452</v>
      </c>
      <c r="E35" s="33" t="s">
        <v>507</v>
      </c>
      <c r="F35" s="21" t="s">
        <v>448</v>
      </c>
      <c r="G35" s="33" t="s">
        <v>449</v>
      </c>
      <c r="H35" s="21" t="s">
        <v>440</v>
      </c>
      <c r="I35" s="21" t="s">
        <v>461</v>
      </c>
      <c r="J35" s="33" t="s">
        <v>508</v>
      </c>
    </row>
    <row r="36" ht="18.75" customHeight="1" spans="1:10">
      <c r="A36" s="213" t="s">
        <v>395</v>
      </c>
      <c r="B36" s="21" t="s">
        <v>511</v>
      </c>
      <c r="C36" s="21" t="s">
        <v>457</v>
      </c>
      <c r="D36" s="21" t="s">
        <v>458</v>
      </c>
      <c r="E36" s="33" t="s">
        <v>509</v>
      </c>
      <c r="F36" s="21" t="s">
        <v>438</v>
      </c>
      <c r="G36" s="33" t="s">
        <v>460</v>
      </c>
      <c r="H36" s="21" t="s">
        <v>440</v>
      </c>
      <c r="I36" s="21" t="s">
        <v>441</v>
      </c>
      <c r="J36" s="33" t="s">
        <v>495</v>
      </c>
    </row>
    <row r="37" ht="18.75" customHeight="1" spans="1:10">
      <c r="A37" s="213" t="s">
        <v>401</v>
      </c>
      <c r="B37" s="21" t="s">
        <v>521</v>
      </c>
      <c r="C37" s="21" t="s">
        <v>435</v>
      </c>
      <c r="D37" s="21" t="s">
        <v>436</v>
      </c>
      <c r="E37" s="33" t="s">
        <v>522</v>
      </c>
      <c r="F37" s="21" t="s">
        <v>448</v>
      </c>
      <c r="G37" s="33" t="s">
        <v>523</v>
      </c>
      <c r="H37" s="21" t="s">
        <v>477</v>
      </c>
      <c r="I37" s="21" t="s">
        <v>441</v>
      </c>
      <c r="J37" s="33" t="s">
        <v>524</v>
      </c>
    </row>
    <row r="38" ht="18.75" customHeight="1" spans="1:10">
      <c r="A38" s="213" t="s">
        <v>401</v>
      </c>
      <c r="B38" s="21" t="s">
        <v>521</v>
      </c>
      <c r="C38" s="21" t="s">
        <v>435</v>
      </c>
      <c r="D38" s="21" t="s">
        <v>436</v>
      </c>
      <c r="E38" s="33" t="s">
        <v>525</v>
      </c>
      <c r="F38" s="21" t="s">
        <v>448</v>
      </c>
      <c r="G38" s="33" t="s">
        <v>198</v>
      </c>
      <c r="H38" s="21" t="s">
        <v>477</v>
      </c>
      <c r="I38" s="21" t="s">
        <v>441</v>
      </c>
      <c r="J38" s="33" t="s">
        <v>526</v>
      </c>
    </row>
    <row r="39" ht="18.75" customHeight="1" spans="1:10">
      <c r="A39" s="213" t="s">
        <v>401</v>
      </c>
      <c r="B39" s="21" t="s">
        <v>521</v>
      </c>
      <c r="C39" s="21" t="s">
        <v>435</v>
      </c>
      <c r="D39" s="21" t="s">
        <v>436</v>
      </c>
      <c r="E39" s="33" t="s">
        <v>527</v>
      </c>
      <c r="F39" s="21" t="s">
        <v>448</v>
      </c>
      <c r="G39" s="33" t="s">
        <v>196</v>
      </c>
      <c r="H39" s="21" t="s">
        <v>528</v>
      </c>
      <c r="I39" s="21" t="s">
        <v>441</v>
      </c>
      <c r="J39" s="33" t="s">
        <v>527</v>
      </c>
    </row>
    <row r="40" ht="18.75" customHeight="1" spans="1:10">
      <c r="A40" s="213" t="s">
        <v>401</v>
      </c>
      <c r="B40" s="21" t="s">
        <v>521</v>
      </c>
      <c r="C40" s="21" t="s">
        <v>451</v>
      </c>
      <c r="D40" s="21" t="s">
        <v>529</v>
      </c>
      <c r="E40" s="33" t="s">
        <v>530</v>
      </c>
      <c r="F40" s="21" t="s">
        <v>448</v>
      </c>
      <c r="G40" s="33" t="s">
        <v>531</v>
      </c>
      <c r="H40" s="21" t="s">
        <v>455</v>
      </c>
      <c r="I40" s="21" t="s">
        <v>461</v>
      </c>
      <c r="J40" s="33" t="s">
        <v>532</v>
      </c>
    </row>
    <row r="41" ht="18.75" customHeight="1" spans="1:10">
      <c r="A41" s="213" t="s">
        <v>401</v>
      </c>
      <c r="B41" s="21" t="s">
        <v>521</v>
      </c>
      <c r="C41" s="21" t="s">
        <v>451</v>
      </c>
      <c r="D41" s="21" t="s">
        <v>452</v>
      </c>
      <c r="E41" s="33" t="s">
        <v>533</v>
      </c>
      <c r="F41" s="21" t="s">
        <v>448</v>
      </c>
      <c r="G41" s="33" t="s">
        <v>534</v>
      </c>
      <c r="H41" s="21" t="s">
        <v>455</v>
      </c>
      <c r="I41" s="21" t="s">
        <v>461</v>
      </c>
      <c r="J41" s="33" t="s">
        <v>533</v>
      </c>
    </row>
    <row r="42" ht="18.75" customHeight="1" spans="1:10">
      <c r="A42" s="213" t="s">
        <v>401</v>
      </c>
      <c r="B42" s="21" t="s">
        <v>521</v>
      </c>
      <c r="C42" s="21" t="s">
        <v>457</v>
      </c>
      <c r="D42" s="21" t="s">
        <v>458</v>
      </c>
      <c r="E42" s="33" t="s">
        <v>535</v>
      </c>
      <c r="F42" s="21" t="s">
        <v>448</v>
      </c>
      <c r="G42" s="33" t="s">
        <v>460</v>
      </c>
      <c r="H42" s="21" t="s">
        <v>440</v>
      </c>
      <c r="I42" s="21" t="s">
        <v>461</v>
      </c>
      <c r="J42" s="33" t="s">
        <v>495</v>
      </c>
    </row>
    <row r="43" ht="18.75" customHeight="1" spans="1:10">
      <c r="A43" s="213" t="s">
        <v>345</v>
      </c>
      <c r="B43" s="21" t="s">
        <v>536</v>
      </c>
      <c r="C43" s="21" t="s">
        <v>435</v>
      </c>
      <c r="D43" s="21" t="s">
        <v>436</v>
      </c>
      <c r="E43" s="33" t="s">
        <v>537</v>
      </c>
      <c r="F43" s="21" t="s">
        <v>448</v>
      </c>
      <c r="G43" s="33" t="s">
        <v>449</v>
      </c>
      <c r="H43" s="21" t="s">
        <v>440</v>
      </c>
      <c r="I43" s="21" t="s">
        <v>441</v>
      </c>
      <c r="J43" s="33" t="s">
        <v>537</v>
      </c>
    </row>
    <row r="44" ht="18.75" customHeight="1" spans="1:10">
      <c r="A44" s="213" t="s">
        <v>345</v>
      </c>
      <c r="B44" s="21" t="s">
        <v>536</v>
      </c>
      <c r="C44" s="21" t="s">
        <v>435</v>
      </c>
      <c r="D44" s="21" t="s">
        <v>446</v>
      </c>
      <c r="E44" s="33" t="s">
        <v>538</v>
      </c>
      <c r="F44" s="21" t="s">
        <v>448</v>
      </c>
      <c r="G44" s="33" t="s">
        <v>539</v>
      </c>
      <c r="H44" s="21" t="s">
        <v>455</v>
      </c>
      <c r="I44" s="21" t="s">
        <v>461</v>
      </c>
      <c r="J44" s="33" t="s">
        <v>540</v>
      </c>
    </row>
    <row r="45" ht="18.75" customHeight="1" spans="1:10">
      <c r="A45" s="213" t="s">
        <v>345</v>
      </c>
      <c r="B45" s="21" t="s">
        <v>536</v>
      </c>
      <c r="C45" s="21" t="s">
        <v>451</v>
      </c>
      <c r="D45" s="21" t="s">
        <v>452</v>
      </c>
      <c r="E45" s="33" t="s">
        <v>541</v>
      </c>
      <c r="F45" s="21" t="s">
        <v>448</v>
      </c>
      <c r="G45" s="33" t="s">
        <v>542</v>
      </c>
      <c r="H45" s="21" t="s">
        <v>455</v>
      </c>
      <c r="I45" s="21" t="s">
        <v>461</v>
      </c>
      <c r="J45" s="33" t="s">
        <v>541</v>
      </c>
    </row>
    <row r="46" ht="18.75" customHeight="1" spans="1:10">
      <c r="A46" s="213" t="s">
        <v>345</v>
      </c>
      <c r="B46" s="21" t="s">
        <v>536</v>
      </c>
      <c r="C46" s="21" t="s">
        <v>451</v>
      </c>
      <c r="D46" s="21" t="s">
        <v>452</v>
      </c>
      <c r="E46" s="33" t="s">
        <v>543</v>
      </c>
      <c r="F46" s="21" t="s">
        <v>448</v>
      </c>
      <c r="G46" s="33" t="s">
        <v>544</v>
      </c>
      <c r="H46" s="21" t="s">
        <v>455</v>
      </c>
      <c r="I46" s="21" t="s">
        <v>461</v>
      </c>
      <c r="J46" s="33" t="s">
        <v>543</v>
      </c>
    </row>
    <row r="47" ht="18.75" customHeight="1" spans="1:10">
      <c r="A47" s="213" t="s">
        <v>345</v>
      </c>
      <c r="B47" s="21" t="s">
        <v>536</v>
      </c>
      <c r="C47" s="21" t="s">
        <v>457</v>
      </c>
      <c r="D47" s="21" t="s">
        <v>458</v>
      </c>
      <c r="E47" s="33" t="s">
        <v>545</v>
      </c>
      <c r="F47" s="21" t="s">
        <v>448</v>
      </c>
      <c r="G47" s="33" t="s">
        <v>460</v>
      </c>
      <c r="H47" s="21" t="s">
        <v>440</v>
      </c>
      <c r="I47" s="21" t="s">
        <v>461</v>
      </c>
      <c r="J47" s="33" t="s">
        <v>545</v>
      </c>
    </row>
    <row r="48" ht="18.75" customHeight="1" spans="1:10">
      <c r="A48" s="213" t="s">
        <v>386</v>
      </c>
      <c r="B48" s="21" t="s">
        <v>546</v>
      </c>
      <c r="C48" s="21" t="s">
        <v>435</v>
      </c>
      <c r="D48" s="21" t="s">
        <v>436</v>
      </c>
      <c r="E48" s="33" t="s">
        <v>547</v>
      </c>
      <c r="F48" s="21" t="s">
        <v>448</v>
      </c>
      <c r="G48" s="33" t="s">
        <v>548</v>
      </c>
      <c r="H48" s="21" t="s">
        <v>486</v>
      </c>
      <c r="I48" s="21" t="s">
        <v>441</v>
      </c>
      <c r="J48" s="33" t="s">
        <v>549</v>
      </c>
    </row>
    <row r="49" ht="18.75" customHeight="1" spans="1:10">
      <c r="A49" s="213" t="s">
        <v>386</v>
      </c>
      <c r="B49" s="21" t="s">
        <v>546</v>
      </c>
      <c r="C49" s="21" t="s">
        <v>435</v>
      </c>
      <c r="D49" s="21" t="s">
        <v>436</v>
      </c>
      <c r="E49" s="33" t="s">
        <v>550</v>
      </c>
      <c r="F49" s="21" t="s">
        <v>448</v>
      </c>
      <c r="G49" s="33" t="s">
        <v>551</v>
      </c>
      <c r="H49" s="21" t="s">
        <v>552</v>
      </c>
      <c r="I49" s="21" t="s">
        <v>441</v>
      </c>
      <c r="J49" s="33" t="s">
        <v>553</v>
      </c>
    </row>
    <row r="50" ht="18.75" customHeight="1" spans="1:10">
      <c r="A50" s="213" t="s">
        <v>386</v>
      </c>
      <c r="B50" s="21" t="s">
        <v>546</v>
      </c>
      <c r="C50" s="21" t="s">
        <v>435</v>
      </c>
      <c r="D50" s="21" t="s">
        <v>436</v>
      </c>
      <c r="E50" s="33" t="s">
        <v>554</v>
      </c>
      <c r="F50" s="21" t="s">
        <v>448</v>
      </c>
      <c r="G50" s="33" t="s">
        <v>449</v>
      </c>
      <c r="H50" s="21" t="s">
        <v>555</v>
      </c>
      <c r="I50" s="21" t="s">
        <v>441</v>
      </c>
      <c r="J50" s="33" t="s">
        <v>556</v>
      </c>
    </row>
    <row r="51" ht="18.75" customHeight="1" spans="1:10">
      <c r="A51" s="213" t="s">
        <v>386</v>
      </c>
      <c r="B51" s="21" t="s">
        <v>546</v>
      </c>
      <c r="C51" s="21" t="s">
        <v>451</v>
      </c>
      <c r="D51" s="21" t="s">
        <v>452</v>
      </c>
      <c r="E51" s="33" t="s">
        <v>557</v>
      </c>
      <c r="F51" s="21" t="s">
        <v>448</v>
      </c>
      <c r="G51" s="33" t="s">
        <v>558</v>
      </c>
      <c r="H51" s="21" t="s">
        <v>455</v>
      </c>
      <c r="I51" s="21" t="s">
        <v>461</v>
      </c>
      <c r="J51" s="33" t="s">
        <v>559</v>
      </c>
    </row>
    <row r="52" ht="18.75" customHeight="1" spans="1:10">
      <c r="A52" s="213" t="s">
        <v>386</v>
      </c>
      <c r="B52" s="21" t="s">
        <v>546</v>
      </c>
      <c r="C52" s="21" t="s">
        <v>457</v>
      </c>
      <c r="D52" s="21" t="s">
        <v>458</v>
      </c>
      <c r="E52" s="33" t="s">
        <v>560</v>
      </c>
      <c r="F52" s="21" t="s">
        <v>438</v>
      </c>
      <c r="G52" s="33" t="s">
        <v>460</v>
      </c>
      <c r="H52" s="21" t="s">
        <v>440</v>
      </c>
      <c r="I52" s="21" t="s">
        <v>441</v>
      </c>
      <c r="J52" s="33" t="s">
        <v>495</v>
      </c>
    </row>
    <row r="53" ht="18.75" customHeight="1" spans="1:10">
      <c r="A53" s="213" t="s">
        <v>417</v>
      </c>
      <c r="B53" s="21" t="s">
        <v>561</v>
      </c>
      <c r="C53" s="21" t="s">
        <v>435</v>
      </c>
      <c r="D53" s="21" t="s">
        <v>436</v>
      </c>
      <c r="E53" s="33" t="s">
        <v>562</v>
      </c>
      <c r="F53" s="21" t="s">
        <v>448</v>
      </c>
      <c r="G53" s="33" t="s">
        <v>444</v>
      </c>
      <c r="H53" s="21" t="s">
        <v>528</v>
      </c>
      <c r="I53" s="21" t="s">
        <v>441</v>
      </c>
      <c r="J53" s="33" t="s">
        <v>562</v>
      </c>
    </row>
    <row r="54" ht="18.75" customHeight="1" spans="1:10">
      <c r="A54" s="213" t="s">
        <v>417</v>
      </c>
      <c r="B54" s="21" t="s">
        <v>561</v>
      </c>
      <c r="C54" s="21" t="s">
        <v>435</v>
      </c>
      <c r="D54" s="21" t="s">
        <v>436</v>
      </c>
      <c r="E54" s="33" t="s">
        <v>563</v>
      </c>
      <c r="F54" s="21" t="s">
        <v>448</v>
      </c>
      <c r="G54" s="33" t="s">
        <v>564</v>
      </c>
      <c r="H54" s="21" t="s">
        <v>565</v>
      </c>
      <c r="I54" s="21" t="s">
        <v>441</v>
      </c>
      <c r="J54" s="33" t="s">
        <v>563</v>
      </c>
    </row>
    <row r="55" ht="18.75" customHeight="1" spans="1:10">
      <c r="A55" s="213" t="s">
        <v>417</v>
      </c>
      <c r="B55" s="21" t="s">
        <v>561</v>
      </c>
      <c r="C55" s="21" t="s">
        <v>435</v>
      </c>
      <c r="D55" s="21" t="s">
        <v>436</v>
      </c>
      <c r="E55" s="33" t="s">
        <v>566</v>
      </c>
      <c r="F55" s="21" t="s">
        <v>448</v>
      </c>
      <c r="G55" s="33" t="s">
        <v>444</v>
      </c>
      <c r="H55" s="21" t="s">
        <v>528</v>
      </c>
      <c r="I55" s="21" t="s">
        <v>441</v>
      </c>
      <c r="J55" s="33" t="s">
        <v>566</v>
      </c>
    </row>
    <row r="56" ht="18.75" customHeight="1" spans="1:10">
      <c r="A56" s="213" t="s">
        <v>417</v>
      </c>
      <c r="B56" s="21" t="s">
        <v>561</v>
      </c>
      <c r="C56" s="21" t="s">
        <v>435</v>
      </c>
      <c r="D56" s="21" t="s">
        <v>436</v>
      </c>
      <c r="E56" s="33" t="s">
        <v>567</v>
      </c>
      <c r="F56" s="21" t="s">
        <v>448</v>
      </c>
      <c r="G56" s="33" t="s">
        <v>564</v>
      </c>
      <c r="H56" s="21" t="s">
        <v>486</v>
      </c>
      <c r="I56" s="21" t="s">
        <v>441</v>
      </c>
      <c r="J56" s="33" t="s">
        <v>567</v>
      </c>
    </row>
    <row r="57" ht="18.75" customHeight="1" spans="1:10">
      <c r="A57" s="213" t="s">
        <v>417</v>
      </c>
      <c r="B57" s="21" t="s">
        <v>561</v>
      </c>
      <c r="C57" s="21" t="s">
        <v>435</v>
      </c>
      <c r="D57" s="21" t="s">
        <v>446</v>
      </c>
      <c r="E57" s="33" t="s">
        <v>568</v>
      </c>
      <c r="F57" s="21" t="s">
        <v>438</v>
      </c>
      <c r="G57" s="33" t="s">
        <v>569</v>
      </c>
      <c r="H57" s="21" t="s">
        <v>440</v>
      </c>
      <c r="I57" s="21" t="s">
        <v>441</v>
      </c>
      <c r="J57" s="33" t="s">
        <v>570</v>
      </c>
    </row>
    <row r="58" ht="18.75" customHeight="1" spans="1:10">
      <c r="A58" s="213" t="s">
        <v>417</v>
      </c>
      <c r="B58" s="21" t="s">
        <v>561</v>
      </c>
      <c r="C58" s="21" t="s">
        <v>435</v>
      </c>
      <c r="D58" s="21" t="s">
        <v>446</v>
      </c>
      <c r="E58" s="33" t="s">
        <v>571</v>
      </c>
      <c r="F58" s="21" t="s">
        <v>438</v>
      </c>
      <c r="G58" s="33" t="s">
        <v>569</v>
      </c>
      <c r="H58" s="21" t="s">
        <v>440</v>
      </c>
      <c r="I58" s="21" t="s">
        <v>441</v>
      </c>
      <c r="J58" s="33" t="s">
        <v>572</v>
      </c>
    </row>
    <row r="59" ht="18.75" customHeight="1" spans="1:10">
      <c r="A59" s="213" t="s">
        <v>417</v>
      </c>
      <c r="B59" s="21" t="s">
        <v>561</v>
      </c>
      <c r="C59" s="21" t="s">
        <v>451</v>
      </c>
      <c r="D59" s="21" t="s">
        <v>452</v>
      </c>
      <c r="E59" s="33" t="s">
        <v>573</v>
      </c>
      <c r="F59" s="21" t="s">
        <v>448</v>
      </c>
      <c r="G59" s="33" t="s">
        <v>574</v>
      </c>
      <c r="H59" s="21" t="s">
        <v>455</v>
      </c>
      <c r="I59" s="21" t="s">
        <v>461</v>
      </c>
      <c r="J59" s="33" t="s">
        <v>575</v>
      </c>
    </row>
    <row r="60" ht="18.75" customHeight="1" spans="1:10">
      <c r="A60" s="213" t="s">
        <v>417</v>
      </c>
      <c r="B60" s="21" t="s">
        <v>561</v>
      </c>
      <c r="C60" s="21" t="s">
        <v>451</v>
      </c>
      <c r="D60" s="21" t="s">
        <v>576</v>
      </c>
      <c r="E60" s="33" t="s">
        <v>577</v>
      </c>
      <c r="F60" s="21" t="s">
        <v>448</v>
      </c>
      <c r="G60" s="33" t="s">
        <v>534</v>
      </c>
      <c r="H60" s="21" t="s">
        <v>455</v>
      </c>
      <c r="I60" s="21" t="s">
        <v>461</v>
      </c>
      <c r="J60" s="33" t="s">
        <v>578</v>
      </c>
    </row>
    <row r="61" ht="18.75" customHeight="1" spans="1:10">
      <c r="A61" s="213" t="s">
        <v>417</v>
      </c>
      <c r="B61" s="21" t="s">
        <v>561</v>
      </c>
      <c r="C61" s="21" t="s">
        <v>457</v>
      </c>
      <c r="D61" s="21" t="s">
        <v>458</v>
      </c>
      <c r="E61" s="33" t="s">
        <v>579</v>
      </c>
      <c r="F61" s="21" t="s">
        <v>438</v>
      </c>
      <c r="G61" s="33" t="s">
        <v>580</v>
      </c>
      <c r="H61" s="21" t="s">
        <v>440</v>
      </c>
      <c r="I61" s="21" t="s">
        <v>441</v>
      </c>
      <c r="J61" s="33" t="s">
        <v>581</v>
      </c>
    </row>
    <row r="62" ht="18.75" customHeight="1" spans="1:10">
      <c r="A62" s="213" t="s">
        <v>417</v>
      </c>
      <c r="B62" s="21" t="s">
        <v>561</v>
      </c>
      <c r="C62" s="21" t="s">
        <v>457</v>
      </c>
      <c r="D62" s="21" t="s">
        <v>458</v>
      </c>
      <c r="E62" s="33" t="s">
        <v>582</v>
      </c>
      <c r="F62" s="21" t="s">
        <v>438</v>
      </c>
      <c r="G62" s="33" t="s">
        <v>460</v>
      </c>
      <c r="H62" s="21" t="s">
        <v>440</v>
      </c>
      <c r="I62" s="21" t="s">
        <v>441</v>
      </c>
      <c r="J62" s="33" t="s">
        <v>583</v>
      </c>
    </row>
    <row r="63" ht="18.75" customHeight="1" spans="1:10">
      <c r="A63" s="213" t="s">
        <v>419</v>
      </c>
      <c r="B63" s="21" t="s">
        <v>584</v>
      </c>
      <c r="C63" s="21" t="s">
        <v>435</v>
      </c>
      <c r="D63" s="21" t="s">
        <v>436</v>
      </c>
      <c r="E63" s="33" t="s">
        <v>585</v>
      </c>
      <c r="F63" s="21" t="s">
        <v>473</v>
      </c>
      <c r="G63" s="33" t="s">
        <v>449</v>
      </c>
      <c r="H63" s="21" t="s">
        <v>486</v>
      </c>
      <c r="I63" s="21" t="s">
        <v>441</v>
      </c>
      <c r="J63" s="33" t="s">
        <v>586</v>
      </c>
    </row>
    <row r="64" ht="18.75" customHeight="1" spans="1:10">
      <c r="A64" s="213" t="s">
        <v>419</v>
      </c>
      <c r="B64" s="21" t="s">
        <v>584</v>
      </c>
      <c r="C64" s="21" t="s">
        <v>435</v>
      </c>
      <c r="D64" s="21" t="s">
        <v>436</v>
      </c>
      <c r="E64" s="33" t="s">
        <v>587</v>
      </c>
      <c r="F64" s="21" t="s">
        <v>473</v>
      </c>
      <c r="G64" s="33" t="s">
        <v>449</v>
      </c>
      <c r="H64" s="21" t="s">
        <v>486</v>
      </c>
      <c r="I64" s="21" t="s">
        <v>441</v>
      </c>
      <c r="J64" s="33" t="s">
        <v>588</v>
      </c>
    </row>
    <row r="65" ht="18.75" customHeight="1" spans="1:10">
      <c r="A65" s="213" t="s">
        <v>419</v>
      </c>
      <c r="B65" s="21" t="s">
        <v>584</v>
      </c>
      <c r="C65" s="21" t="s">
        <v>435</v>
      </c>
      <c r="D65" s="21" t="s">
        <v>436</v>
      </c>
      <c r="E65" s="33" t="s">
        <v>589</v>
      </c>
      <c r="F65" s="21" t="s">
        <v>438</v>
      </c>
      <c r="G65" s="33" t="s">
        <v>194</v>
      </c>
      <c r="H65" s="21" t="s">
        <v>528</v>
      </c>
      <c r="I65" s="21" t="s">
        <v>441</v>
      </c>
      <c r="J65" s="33" t="s">
        <v>590</v>
      </c>
    </row>
    <row r="66" ht="18.75" customHeight="1" spans="1:10">
      <c r="A66" s="213" t="s">
        <v>419</v>
      </c>
      <c r="B66" s="21" t="s">
        <v>584</v>
      </c>
      <c r="C66" s="21" t="s">
        <v>451</v>
      </c>
      <c r="D66" s="21" t="s">
        <v>452</v>
      </c>
      <c r="E66" s="33" t="s">
        <v>591</v>
      </c>
      <c r="F66" s="21" t="s">
        <v>448</v>
      </c>
      <c r="G66" s="33" t="s">
        <v>592</v>
      </c>
      <c r="H66" s="21" t="s">
        <v>455</v>
      </c>
      <c r="I66" s="21" t="s">
        <v>461</v>
      </c>
      <c r="J66" s="33" t="s">
        <v>593</v>
      </c>
    </row>
    <row r="67" ht="18.75" customHeight="1" spans="1:10">
      <c r="A67" s="213" t="s">
        <v>419</v>
      </c>
      <c r="B67" s="21" t="s">
        <v>584</v>
      </c>
      <c r="C67" s="21" t="s">
        <v>457</v>
      </c>
      <c r="D67" s="21" t="s">
        <v>458</v>
      </c>
      <c r="E67" s="33" t="s">
        <v>579</v>
      </c>
      <c r="F67" s="21" t="s">
        <v>448</v>
      </c>
      <c r="G67" s="33" t="s">
        <v>460</v>
      </c>
      <c r="H67" s="21" t="s">
        <v>440</v>
      </c>
      <c r="I67" s="21" t="s">
        <v>461</v>
      </c>
      <c r="J67" s="33" t="s">
        <v>579</v>
      </c>
    </row>
    <row r="68" ht="18.75" customHeight="1" spans="1:10">
      <c r="A68" s="213" t="s">
        <v>349</v>
      </c>
      <c r="B68" s="21" t="s">
        <v>594</v>
      </c>
      <c r="C68" s="21" t="s">
        <v>435</v>
      </c>
      <c r="D68" s="21" t="s">
        <v>436</v>
      </c>
      <c r="E68" s="33" t="s">
        <v>595</v>
      </c>
      <c r="F68" s="21" t="s">
        <v>438</v>
      </c>
      <c r="G68" s="33" t="s">
        <v>460</v>
      </c>
      <c r="H68" s="21" t="s">
        <v>440</v>
      </c>
      <c r="I68" s="21" t="s">
        <v>441</v>
      </c>
      <c r="J68" s="33" t="s">
        <v>595</v>
      </c>
    </row>
    <row r="69" ht="18.75" customHeight="1" spans="1:10">
      <c r="A69" s="213" t="s">
        <v>349</v>
      </c>
      <c r="B69" s="21" t="s">
        <v>594</v>
      </c>
      <c r="C69" s="21" t="s">
        <v>451</v>
      </c>
      <c r="D69" s="21" t="s">
        <v>452</v>
      </c>
      <c r="E69" s="33" t="s">
        <v>596</v>
      </c>
      <c r="F69" s="21" t="s">
        <v>448</v>
      </c>
      <c r="G69" s="33" t="s">
        <v>558</v>
      </c>
      <c r="H69" s="21" t="s">
        <v>455</v>
      </c>
      <c r="I69" s="21" t="s">
        <v>461</v>
      </c>
      <c r="J69" s="33" t="s">
        <v>596</v>
      </c>
    </row>
    <row r="70" ht="18.75" customHeight="1" spans="1:10">
      <c r="A70" s="213" t="s">
        <v>349</v>
      </c>
      <c r="B70" s="21" t="s">
        <v>594</v>
      </c>
      <c r="C70" s="21" t="s">
        <v>457</v>
      </c>
      <c r="D70" s="21" t="s">
        <v>458</v>
      </c>
      <c r="E70" s="33" t="s">
        <v>597</v>
      </c>
      <c r="F70" s="21" t="s">
        <v>448</v>
      </c>
      <c r="G70" s="33" t="s">
        <v>460</v>
      </c>
      <c r="H70" s="21" t="s">
        <v>440</v>
      </c>
      <c r="I70" s="21" t="s">
        <v>461</v>
      </c>
      <c r="J70" s="33" t="s">
        <v>597</v>
      </c>
    </row>
    <row r="71" ht="18.75" customHeight="1" spans="1:10">
      <c r="A71" s="213" t="s">
        <v>355</v>
      </c>
      <c r="B71" s="21" t="s">
        <v>584</v>
      </c>
      <c r="C71" s="21" t="s">
        <v>435</v>
      </c>
      <c r="D71" s="21" t="s">
        <v>436</v>
      </c>
      <c r="E71" s="33" t="s">
        <v>598</v>
      </c>
      <c r="F71" s="21" t="s">
        <v>448</v>
      </c>
      <c r="G71" s="33" t="s">
        <v>599</v>
      </c>
      <c r="H71" s="21" t="s">
        <v>486</v>
      </c>
      <c r="I71" s="21" t="s">
        <v>441</v>
      </c>
      <c r="J71" s="33" t="s">
        <v>598</v>
      </c>
    </row>
    <row r="72" ht="18.75" customHeight="1" spans="1:10">
      <c r="A72" s="213" t="s">
        <v>355</v>
      </c>
      <c r="B72" s="21" t="s">
        <v>584</v>
      </c>
      <c r="C72" s="21" t="s">
        <v>435</v>
      </c>
      <c r="D72" s="21" t="s">
        <v>436</v>
      </c>
      <c r="E72" s="33" t="s">
        <v>600</v>
      </c>
      <c r="F72" s="21" t="s">
        <v>448</v>
      </c>
      <c r="G72" s="33" t="s">
        <v>551</v>
      </c>
      <c r="H72" s="21" t="s">
        <v>601</v>
      </c>
      <c r="I72" s="21" t="s">
        <v>441</v>
      </c>
      <c r="J72" s="33" t="s">
        <v>602</v>
      </c>
    </row>
    <row r="73" ht="18.75" customHeight="1" spans="1:10">
      <c r="A73" s="213" t="s">
        <v>355</v>
      </c>
      <c r="B73" s="21" t="s">
        <v>584</v>
      </c>
      <c r="C73" s="21" t="s">
        <v>451</v>
      </c>
      <c r="D73" s="21" t="s">
        <v>452</v>
      </c>
      <c r="E73" s="33" t="s">
        <v>603</v>
      </c>
      <c r="F73" s="21" t="s">
        <v>448</v>
      </c>
      <c r="G73" s="33" t="s">
        <v>604</v>
      </c>
      <c r="H73" s="21" t="s">
        <v>455</v>
      </c>
      <c r="I73" s="21" t="s">
        <v>461</v>
      </c>
      <c r="J73" s="33" t="s">
        <v>593</v>
      </c>
    </row>
    <row r="74" ht="18.75" customHeight="1" spans="1:10">
      <c r="A74" s="213" t="s">
        <v>355</v>
      </c>
      <c r="B74" s="21" t="s">
        <v>584</v>
      </c>
      <c r="C74" s="21" t="s">
        <v>451</v>
      </c>
      <c r="D74" s="21" t="s">
        <v>452</v>
      </c>
      <c r="E74" s="33" t="s">
        <v>605</v>
      </c>
      <c r="F74" s="21" t="s">
        <v>448</v>
      </c>
      <c r="G74" s="33" t="s">
        <v>606</v>
      </c>
      <c r="H74" s="21" t="s">
        <v>455</v>
      </c>
      <c r="I74" s="21" t="s">
        <v>461</v>
      </c>
      <c r="J74" s="33" t="s">
        <v>605</v>
      </c>
    </row>
    <row r="75" ht="18.75" customHeight="1" spans="1:10">
      <c r="A75" s="213" t="s">
        <v>355</v>
      </c>
      <c r="B75" s="21" t="s">
        <v>584</v>
      </c>
      <c r="C75" s="21" t="s">
        <v>457</v>
      </c>
      <c r="D75" s="21" t="s">
        <v>458</v>
      </c>
      <c r="E75" s="33" t="s">
        <v>579</v>
      </c>
      <c r="F75" s="21" t="s">
        <v>438</v>
      </c>
      <c r="G75" s="33" t="s">
        <v>460</v>
      </c>
      <c r="H75" s="21" t="s">
        <v>440</v>
      </c>
      <c r="I75" s="21" t="s">
        <v>441</v>
      </c>
      <c r="J75" s="33" t="s">
        <v>579</v>
      </c>
    </row>
    <row r="76" ht="18.75" customHeight="1" spans="1:10">
      <c r="A76" s="213" t="s">
        <v>380</v>
      </c>
      <c r="B76" s="21" t="s">
        <v>607</v>
      </c>
      <c r="C76" s="21" t="s">
        <v>435</v>
      </c>
      <c r="D76" s="21" t="s">
        <v>436</v>
      </c>
      <c r="E76" s="33" t="s">
        <v>608</v>
      </c>
      <c r="F76" s="21" t="s">
        <v>448</v>
      </c>
      <c r="G76" s="33" t="s">
        <v>609</v>
      </c>
      <c r="H76" s="21" t="s">
        <v>486</v>
      </c>
      <c r="I76" s="21" t="s">
        <v>441</v>
      </c>
      <c r="J76" s="33" t="s">
        <v>610</v>
      </c>
    </row>
    <row r="77" ht="18.75" customHeight="1" spans="1:10">
      <c r="A77" s="213" t="s">
        <v>380</v>
      </c>
      <c r="B77" s="21" t="s">
        <v>607</v>
      </c>
      <c r="C77" s="21" t="s">
        <v>435</v>
      </c>
      <c r="D77" s="21" t="s">
        <v>446</v>
      </c>
      <c r="E77" s="33" t="s">
        <v>611</v>
      </c>
      <c r="F77" s="21" t="s">
        <v>448</v>
      </c>
      <c r="G77" s="33" t="s">
        <v>612</v>
      </c>
      <c r="H77" s="21" t="s">
        <v>455</v>
      </c>
      <c r="I77" s="21" t="s">
        <v>461</v>
      </c>
      <c r="J77" s="33" t="s">
        <v>613</v>
      </c>
    </row>
    <row r="78" ht="18.75" customHeight="1" spans="1:10">
      <c r="A78" s="213" t="s">
        <v>380</v>
      </c>
      <c r="B78" s="21" t="s">
        <v>607</v>
      </c>
      <c r="C78" s="21" t="s">
        <v>451</v>
      </c>
      <c r="D78" s="21" t="s">
        <v>452</v>
      </c>
      <c r="E78" s="33" t="s">
        <v>614</v>
      </c>
      <c r="F78" s="21" t="s">
        <v>448</v>
      </c>
      <c r="G78" s="33" t="s">
        <v>615</v>
      </c>
      <c r="H78" s="21" t="s">
        <v>455</v>
      </c>
      <c r="I78" s="21" t="s">
        <v>461</v>
      </c>
      <c r="J78" s="33" t="s">
        <v>614</v>
      </c>
    </row>
    <row r="79" ht="18.75" customHeight="1" spans="1:10">
      <c r="A79" s="213" t="s">
        <v>380</v>
      </c>
      <c r="B79" s="21" t="s">
        <v>607</v>
      </c>
      <c r="C79" s="21" t="s">
        <v>451</v>
      </c>
      <c r="D79" s="21" t="s">
        <v>452</v>
      </c>
      <c r="E79" s="33" t="s">
        <v>616</v>
      </c>
      <c r="F79" s="21" t="s">
        <v>448</v>
      </c>
      <c r="G79" s="33" t="s">
        <v>460</v>
      </c>
      <c r="H79" s="21" t="s">
        <v>440</v>
      </c>
      <c r="I79" s="21" t="s">
        <v>461</v>
      </c>
      <c r="J79" s="33" t="s">
        <v>610</v>
      </c>
    </row>
    <row r="80" ht="18.75" customHeight="1" spans="1:10">
      <c r="A80" s="213" t="s">
        <v>380</v>
      </c>
      <c r="B80" s="21" t="s">
        <v>607</v>
      </c>
      <c r="C80" s="21" t="s">
        <v>457</v>
      </c>
      <c r="D80" s="21" t="s">
        <v>458</v>
      </c>
      <c r="E80" s="33" t="s">
        <v>617</v>
      </c>
      <c r="F80" s="21" t="s">
        <v>448</v>
      </c>
      <c r="G80" s="33" t="s">
        <v>460</v>
      </c>
      <c r="H80" s="21" t="s">
        <v>440</v>
      </c>
      <c r="I80" s="21" t="s">
        <v>461</v>
      </c>
      <c r="J80" s="33" t="s">
        <v>610</v>
      </c>
    </row>
    <row r="81" ht="18.75" customHeight="1" spans="1:10">
      <c r="A81" s="213" t="s">
        <v>367</v>
      </c>
      <c r="B81" s="21" t="s">
        <v>618</v>
      </c>
      <c r="C81" s="21" t="s">
        <v>435</v>
      </c>
      <c r="D81" s="21" t="s">
        <v>436</v>
      </c>
      <c r="E81" s="33" t="s">
        <v>619</v>
      </c>
      <c r="F81" s="21" t="s">
        <v>448</v>
      </c>
      <c r="G81" s="33" t="s">
        <v>620</v>
      </c>
      <c r="H81" s="21" t="s">
        <v>469</v>
      </c>
      <c r="I81" s="21" t="s">
        <v>441</v>
      </c>
      <c r="J81" s="33" t="s">
        <v>621</v>
      </c>
    </row>
    <row r="82" ht="18.75" customHeight="1" spans="1:10">
      <c r="A82" s="213" t="s">
        <v>367</v>
      </c>
      <c r="B82" s="21" t="s">
        <v>618</v>
      </c>
      <c r="C82" s="21" t="s">
        <v>435</v>
      </c>
      <c r="D82" s="21" t="s">
        <v>436</v>
      </c>
      <c r="E82" s="33" t="s">
        <v>622</v>
      </c>
      <c r="F82" s="21" t="s">
        <v>448</v>
      </c>
      <c r="G82" s="33" t="s">
        <v>476</v>
      </c>
      <c r="H82" s="21" t="s">
        <v>477</v>
      </c>
      <c r="I82" s="21" t="s">
        <v>441</v>
      </c>
      <c r="J82" s="33" t="s">
        <v>623</v>
      </c>
    </row>
    <row r="83" ht="18.75" customHeight="1" spans="1:10">
      <c r="A83" s="213" t="s">
        <v>367</v>
      </c>
      <c r="B83" s="21" t="s">
        <v>618</v>
      </c>
      <c r="C83" s="21" t="s">
        <v>435</v>
      </c>
      <c r="D83" s="21" t="s">
        <v>436</v>
      </c>
      <c r="E83" s="33" t="s">
        <v>624</v>
      </c>
      <c r="F83" s="21" t="s">
        <v>448</v>
      </c>
      <c r="G83" s="33" t="s">
        <v>599</v>
      </c>
      <c r="H83" s="21" t="s">
        <v>469</v>
      </c>
      <c r="I83" s="21" t="s">
        <v>441</v>
      </c>
      <c r="J83" s="33" t="s">
        <v>625</v>
      </c>
    </row>
    <row r="84" ht="18.75" customHeight="1" spans="1:10">
      <c r="A84" s="213" t="s">
        <v>367</v>
      </c>
      <c r="B84" s="21" t="s">
        <v>618</v>
      </c>
      <c r="C84" s="21" t="s">
        <v>451</v>
      </c>
      <c r="D84" s="21" t="s">
        <v>452</v>
      </c>
      <c r="E84" s="33" t="s">
        <v>626</v>
      </c>
      <c r="F84" s="21" t="s">
        <v>448</v>
      </c>
      <c r="G84" s="33" t="s">
        <v>449</v>
      </c>
      <c r="H84" s="21" t="s">
        <v>440</v>
      </c>
      <c r="I84" s="21" t="s">
        <v>461</v>
      </c>
      <c r="J84" s="33" t="s">
        <v>627</v>
      </c>
    </row>
    <row r="85" ht="18.75" customHeight="1" spans="1:10">
      <c r="A85" s="213" t="s">
        <v>367</v>
      </c>
      <c r="B85" s="21" t="s">
        <v>618</v>
      </c>
      <c r="C85" s="21" t="s">
        <v>451</v>
      </c>
      <c r="D85" s="21" t="s">
        <v>452</v>
      </c>
      <c r="E85" s="33" t="s">
        <v>628</v>
      </c>
      <c r="F85" s="21" t="s">
        <v>448</v>
      </c>
      <c r="G85" s="33" t="s">
        <v>449</v>
      </c>
      <c r="H85" s="21" t="s">
        <v>440</v>
      </c>
      <c r="I85" s="21" t="s">
        <v>461</v>
      </c>
      <c r="J85" s="33" t="s">
        <v>629</v>
      </c>
    </row>
    <row r="86" ht="18.75" customHeight="1" spans="1:10">
      <c r="A86" s="213" t="s">
        <v>367</v>
      </c>
      <c r="B86" s="21" t="s">
        <v>618</v>
      </c>
      <c r="C86" s="21" t="s">
        <v>457</v>
      </c>
      <c r="D86" s="21" t="s">
        <v>458</v>
      </c>
      <c r="E86" s="33" t="s">
        <v>630</v>
      </c>
      <c r="F86" s="21" t="s">
        <v>448</v>
      </c>
      <c r="G86" s="33" t="s">
        <v>631</v>
      </c>
      <c r="H86" s="21" t="s">
        <v>455</v>
      </c>
      <c r="I86" s="21" t="s">
        <v>461</v>
      </c>
      <c r="J86" s="33" t="s">
        <v>632</v>
      </c>
    </row>
    <row r="87" ht="18.75" customHeight="1" spans="1:10">
      <c r="A87" s="213" t="s">
        <v>371</v>
      </c>
      <c r="B87" s="21" t="s">
        <v>633</v>
      </c>
      <c r="C87" s="21" t="s">
        <v>435</v>
      </c>
      <c r="D87" s="21" t="s">
        <v>446</v>
      </c>
      <c r="E87" s="33" t="s">
        <v>634</v>
      </c>
      <c r="F87" s="21" t="s">
        <v>448</v>
      </c>
      <c r="G87" s="33" t="s">
        <v>449</v>
      </c>
      <c r="H87" s="21" t="s">
        <v>440</v>
      </c>
      <c r="I87" s="21" t="s">
        <v>441</v>
      </c>
      <c r="J87" s="33" t="s">
        <v>635</v>
      </c>
    </row>
    <row r="88" ht="18.75" customHeight="1" spans="1:10">
      <c r="A88" s="213" t="s">
        <v>371</v>
      </c>
      <c r="B88" s="21" t="s">
        <v>633</v>
      </c>
      <c r="C88" s="21" t="s">
        <v>435</v>
      </c>
      <c r="D88" s="21" t="s">
        <v>503</v>
      </c>
      <c r="E88" s="33" t="s">
        <v>636</v>
      </c>
      <c r="F88" s="21" t="s">
        <v>448</v>
      </c>
      <c r="G88" s="33" t="s">
        <v>449</v>
      </c>
      <c r="H88" s="21" t="s">
        <v>440</v>
      </c>
      <c r="I88" s="21" t="s">
        <v>441</v>
      </c>
      <c r="J88" s="33" t="s">
        <v>637</v>
      </c>
    </row>
    <row r="89" ht="18.75" customHeight="1" spans="1:10">
      <c r="A89" s="213" t="s">
        <v>371</v>
      </c>
      <c r="B89" s="21" t="s">
        <v>633</v>
      </c>
      <c r="C89" s="21" t="s">
        <v>451</v>
      </c>
      <c r="D89" s="21" t="s">
        <v>529</v>
      </c>
      <c r="E89" s="33" t="s">
        <v>638</v>
      </c>
      <c r="F89" s="21" t="s">
        <v>448</v>
      </c>
      <c r="G89" s="33" t="s">
        <v>639</v>
      </c>
      <c r="H89" s="21" t="s">
        <v>440</v>
      </c>
      <c r="I89" s="21" t="s">
        <v>441</v>
      </c>
      <c r="J89" s="33" t="s">
        <v>640</v>
      </c>
    </row>
    <row r="90" ht="18.75" customHeight="1" spans="1:10">
      <c r="A90" s="213" t="s">
        <v>371</v>
      </c>
      <c r="B90" s="21" t="s">
        <v>633</v>
      </c>
      <c r="C90" s="21" t="s">
        <v>451</v>
      </c>
      <c r="D90" s="21" t="s">
        <v>452</v>
      </c>
      <c r="E90" s="33" t="s">
        <v>641</v>
      </c>
      <c r="F90" s="21" t="s">
        <v>448</v>
      </c>
      <c r="G90" s="33" t="s">
        <v>642</v>
      </c>
      <c r="H90" s="21" t="s">
        <v>455</v>
      </c>
      <c r="I90" s="21" t="s">
        <v>461</v>
      </c>
      <c r="J90" s="33" t="s">
        <v>641</v>
      </c>
    </row>
    <row r="91" ht="18.75" customHeight="1" spans="1:10">
      <c r="A91" s="213" t="s">
        <v>371</v>
      </c>
      <c r="B91" s="21" t="s">
        <v>633</v>
      </c>
      <c r="C91" s="21" t="s">
        <v>457</v>
      </c>
      <c r="D91" s="21" t="s">
        <v>458</v>
      </c>
      <c r="E91" s="33" t="s">
        <v>643</v>
      </c>
      <c r="F91" s="21" t="s">
        <v>438</v>
      </c>
      <c r="G91" s="33" t="s">
        <v>580</v>
      </c>
      <c r="H91" s="21" t="s">
        <v>440</v>
      </c>
      <c r="I91" s="21" t="s">
        <v>461</v>
      </c>
      <c r="J91" s="33" t="s">
        <v>644</v>
      </c>
    </row>
    <row r="92" ht="18.75" customHeight="1" spans="1:10">
      <c r="A92" s="213" t="s">
        <v>363</v>
      </c>
      <c r="B92" s="21" t="s">
        <v>645</v>
      </c>
      <c r="C92" s="21" t="s">
        <v>435</v>
      </c>
      <c r="D92" s="21" t="s">
        <v>436</v>
      </c>
      <c r="E92" s="33" t="s">
        <v>646</v>
      </c>
      <c r="F92" s="21" t="s">
        <v>448</v>
      </c>
      <c r="G92" s="33" t="s">
        <v>599</v>
      </c>
      <c r="H92" s="21" t="s">
        <v>647</v>
      </c>
      <c r="I92" s="21" t="s">
        <v>441</v>
      </c>
      <c r="J92" s="33" t="s">
        <v>648</v>
      </c>
    </row>
    <row r="93" ht="18.75" customHeight="1" spans="1:10">
      <c r="A93" s="213" t="s">
        <v>363</v>
      </c>
      <c r="B93" s="21" t="s">
        <v>645</v>
      </c>
      <c r="C93" s="21" t="s">
        <v>435</v>
      </c>
      <c r="D93" s="21" t="s">
        <v>436</v>
      </c>
      <c r="E93" s="33" t="s">
        <v>649</v>
      </c>
      <c r="F93" s="21" t="s">
        <v>448</v>
      </c>
      <c r="G93" s="33" t="s">
        <v>195</v>
      </c>
      <c r="H93" s="21" t="s">
        <v>650</v>
      </c>
      <c r="I93" s="21" t="s">
        <v>441</v>
      </c>
      <c r="J93" s="33" t="s">
        <v>649</v>
      </c>
    </row>
    <row r="94" ht="18.75" customHeight="1" spans="1:10">
      <c r="A94" s="213" t="s">
        <v>363</v>
      </c>
      <c r="B94" s="21" t="s">
        <v>645</v>
      </c>
      <c r="C94" s="21" t="s">
        <v>435</v>
      </c>
      <c r="D94" s="21" t="s">
        <v>446</v>
      </c>
      <c r="E94" s="33" t="s">
        <v>651</v>
      </c>
      <c r="F94" s="21" t="s">
        <v>448</v>
      </c>
      <c r="G94" s="33" t="s">
        <v>449</v>
      </c>
      <c r="H94" s="21" t="s">
        <v>440</v>
      </c>
      <c r="I94" s="21" t="s">
        <v>461</v>
      </c>
      <c r="J94" s="33" t="s">
        <v>652</v>
      </c>
    </row>
    <row r="95" ht="18.75" customHeight="1" spans="1:10">
      <c r="A95" s="213" t="s">
        <v>363</v>
      </c>
      <c r="B95" s="21" t="s">
        <v>645</v>
      </c>
      <c r="C95" s="21" t="s">
        <v>451</v>
      </c>
      <c r="D95" s="21" t="s">
        <v>452</v>
      </c>
      <c r="E95" s="33" t="s">
        <v>653</v>
      </c>
      <c r="F95" s="21" t="s">
        <v>448</v>
      </c>
      <c r="G95" s="33" t="s">
        <v>558</v>
      </c>
      <c r="H95" s="21" t="s">
        <v>455</v>
      </c>
      <c r="I95" s="21" t="s">
        <v>461</v>
      </c>
      <c r="J95" s="33" t="s">
        <v>653</v>
      </c>
    </row>
    <row r="96" ht="18.75" customHeight="1" spans="1:10">
      <c r="A96" s="213" t="s">
        <v>363</v>
      </c>
      <c r="B96" s="21" t="s">
        <v>645</v>
      </c>
      <c r="C96" s="21" t="s">
        <v>457</v>
      </c>
      <c r="D96" s="21" t="s">
        <v>458</v>
      </c>
      <c r="E96" s="33" t="s">
        <v>579</v>
      </c>
      <c r="F96" s="21" t="s">
        <v>438</v>
      </c>
      <c r="G96" s="33" t="s">
        <v>460</v>
      </c>
      <c r="H96" s="21" t="s">
        <v>440</v>
      </c>
      <c r="I96" s="21" t="s">
        <v>441</v>
      </c>
      <c r="J96" s="33" t="s">
        <v>654</v>
      </c>
    </row>
    <row r="97" ht="18.75" customHeight="1" spans="1:10">
      <c r="A97" s="213" t="s">
        <v>343</v>
      </c>
      <c r="B97" s="21" t="s">
        <v>655</v>
      </c>
      <c r="C97" s="21" t="s">
        <v>435</v>
      </c>
      <c r="D97" s="21" t="s">
        <v>436</v>
      </c>
      <c r="E97" s="33" t="s">
        <v>656</v>
      </c>
      <c r="F97" s="21" t="s">
        <v>473</v>
      </c>
      <c r="G97" s="33" t="s">
        <v>657</v>
      </c>
      <c r="H97" s="21" t="s">
        <v>486</v>
      </c>
      <c r="I97" s="21" t="s">
        <v>441</v>
      </c>
      <c r="J97" s="33" t="s">
        <v>658</v>
      </c>
    </row>
    <row r="98" ht="18.75" customHeight="1" spans="1:10">
      <c r="A98" s="213" t="s">
        <v>343</v>
      </c>
      <c r="B98" s="21" t="s">
        <v>655</v>
      </c>
      <c r="C98" s="21" t="s">
        <v>435</v>
      </c>
      <c r="D98" s="21" t="s">
        <v>436</v>
      </c>
      <c r="E98" s="33" t="s">
        <v>659</v>
      </c>
      <c r="F98" s="21" t="s">
        <v>448</v>
      </c>
      <c r="G98" s="33" t="s">
        <v>620</v>
      </c>
      <c r="H98" s="21" t="s">
        <v>660</v>
      </c>
      <c r="I98" s="21" t="s">
        <v>441</v>
      </c>
      <c r="J98" s="33" t="s">
        <v>659</v>
      </c>
    </row>
    <row r="99" ht="18.75" customHeight="1" spans="1:10">
      <c r="A99" s="213" t="s">
        <v>343</v>
      </c>
      <c r="B99" s="21" t="s">
        <v>655</v>
      </c>
      <c r="C99" s="21" t="s">
        <v>451</v>
      </c>
      <c r="D99" s="21" t="s">
        <v>452</v>
      </c>
      <c r="E99" s="33" t="s">
        <v>661</v>
      </c>
      <c r="F99" s="21" t="s">
        <v>448</v>
      </c>
      <c r="G99" s="33" t="s">
        <v>662</v>
      </c>
      <c r="H99" s="21" t="s">
        <v>455</v>
      </c>
      <c r="I99" s="21" t="s">
        <v>461</v>
      </c>
      <c r="J99" s="33" t="s">
        <v>661</v>
      </c>
    </row>
    <row r="100" ht="18.75" customHeight="1" spans="1:10">
      <c r="A100" s="213" t="s">
        <v>343</v>
      </c>
      <c r="B100" s="21" t="s">
        <v>655</v>
      </c>
      <c r="C100" s="21" t="s">
        <v>451</v>
      </c>
      <c r="D100" s="21" t="s">
        <v>452</v>
      </c>
      <c r="E100" s="33" t="s">
        <v>663</v>
      </c>
      <c r="F100" s="21" t="s">
        <v>448</v>
      </c>
      <c r="G100" s="33" t="s">
        <v>662</v>
      </c>
      <c r="H100" s="21" t="s">
        <v>455</v>
      </c>
      <c r="I100" s="21" t="s">
        <v>461</v>
      </c>
      <c r="J100" s="33" t="s">
        <v>663</v>
      </c>
    </row>
    <row r="101" ht="18.75" customHeight="1" spans="1:10">
      <c r="A101" s="213" t="s">
        <v>343</v>
      </c>
      <c r="B101" s="21" t="s">
        <v>655</v>
      </c>
      <c r="C101" s="21" t="s">
        <v>457</v>
      </c>
      <c r="D101" s="21" t="s">
        <v>458</v>
      </c>
      <c r="E101" s="33" t="s">
        <v>664</v>
      </c>
      <c r="F101" s="21" t="s">
        <v>438</v>
      </c>
      <c r="G101" s="33" t="s">
        <v>460</v>
      </c>
      <c r="H101" s="21" t="s">
        <v>440</v>
      </c>
      <c r="I101" s="21" t="s">
        <v>441</v>
      </c>
      <c r="J101" s="33" t="s">
        <v>495</v>
      </c>
    </row>
    <row r="102" ht="18.75" customHeight="1" spans="1:10">
      <c r="A102" s="213" t="s">
        <v>361</v>
      </c>
      <c r="B102" s="21" t="s">
        <v>665</v>
      </c>
      <c r="C102" s="21" t="s">
        <v>435</v>
      </c>
      <c r="D102" s="21" t="s">
        <v>436</v>
      </c>
      <c r="E102" s="33" t="s">
        <v>666</v>
      </c>
      <c r="F102" s="21" t="s">
        <v>448</v>
      </c>
      <c r="G102" s="33" t="s">
        <v>667</v>
      </c>
      <c r="H102" s="21" t="s">
        <v>650</v>
      </c>
      <c r="I102" s="21" t="s">
        <v>441</v>
      </c>
      <c r="J102" s="33" t="s">
        <v>666</v>
      </c>
    </row>
    <row r="103" ht="18.75" customHeight="1" spans="1:10">
      <c r="A103" s="213" t="s">
        <v>361</v>
      </c>
      <c r="B103" s="21" t="s">
        <v>665</v>
      </c>
      <c r="C103" s="21" t="s">
        <v>435</v>
      </c>
      <c r="D103" s="21" t="s">
        <v>436</v>
      </c>
      <c r="E103" s="33" t="s">
        <v>668</v>
      </c>
      <c r="F103" s="21" t="s">
        <v>448</v>
      </c>
      <c r="G103" s="33" t="s">
        <v>669</v>
      </c>
      <c r="H103" s="21" t="s">
        <v>486</v>
      </c>
      <c r="I103" s="21" t="s">
        <v>441</v>
      </c>
      <c r="J103" s="33" t="s">
        <v>668</v>
      </c>
    </row>
    <row r="104" ht="18.75" customHeight="1" spans="1:10">
      <c r="A104" s="213" t="s">
        <v>361</v>
      </c>
      <c r="B104" s="21" t="s">
        <v>665</v>
      </c>
      <c r="C104" s="21" t="s">
        <v>435</v>
      </c>
      <c r="D104" s="21" t="s">
        <v>436</v>
      </c>
      <c r="E104" s="33" t="s">
        <v>670</v>
      </c>
      <c r="F104" s="21" t="s">
        <v>438</v>
      </c>
      <c r="G104" s="33" t="s">
        <v>671</v>
      </c>
      <c r="H104" s="21" t="s">
        <v>672</v>
      </c>
      <c r="I104" s="21" t="s">
        <v>441</v>
      </c>
      <c r="J104" s="33" t="s">
        <v>673</v>
      </c>
    </row>
    <row r="105" ht="18.75" customHeight="1" spans="1:10">
      <c r="A105" s="213" t="s">
        <v>361</v>
      </c>
      <c r="B105" s="21" t="s">
        <v>665</v>
      </c>
      <c r="C105" s="21" t="s">
        <v>435</v>
      </c>
      <c r="D105" s="21" t="s">
        <v>436</v>
      </c>
      <c r="E105" s="33" t="s">
        <v>674</v>
      </c>
      <c r="F105" s="21" t="s">
        <v>473</v>
      </c>
      <c r="G105" s="33" t="s">
        <v>675</v>
      </c>
      <c r="H105" s="21" t="s">
        <v>672</v>
      </c>
      <c r="I105" s="21" t="s">
        <v>441</v>
      </c>
      <c r="J105" s="33" t="s">
        <v>676</v>
      </c>
    </row>
    <row r="106" ht="18.75" customHeight="1" spans="1:10">
      <c r="A106" s="213" t="s">
        <v>361</v>
      </c>
      <c r="B106" s="21" t="s">
        <v>665</v>
      </c>
      <c r="C106" s="21" t="s">
        <v>435</v>
      </c>
      <c r="D106" s="21" t="s">
        <v>436</v>
      </c>
      <c r="E106" s="33" t="s">
        <v>677</v>
      </c>
      <c r="F106" s="21" t="s">
        <v>438</v>
      </c>
      <c r="G106" s="33" t="s">
        <v>678</v>
      </c>
      <c r="H106" s="21" t="s">
        <v>672</v>
      </c>
      <c r="I106" s="21" t="s">
        <v>441</v>
      </c>
      <c r="J106" s="33" t="s">
        <v>677</v>
      </c>
    </row>
    <row r="107" ht="18.75" customHeight="1" spans="1:10">
      <c r="A107" s="213" t="s">
        <v>361</v>
      </c>
      <c r="B107" s="21" t="s">
        <v>665</v>
      </c>
      <c r="C107" s="21" t="s">
        <v>451</v>
      </c>
      <c r="D107" s="21" t="s">
        <v>452</v>
      </c>
      <c r="E107" s="33" t="s">
        <v>679</v>
      </c>
      <c r="F107" s="21" t="s">
        <v>448</v>
      </c>
      <c r="G107" s="33" t="s">
        <v>680</v>
      </c>
      <c r="H107" s="21" t="s">
        <v>455</v>
      </c>
      <c r="I107" s="21" t="s">
        <v>461</v>
      </c>
      <c r="J107" s="33" t="s">
        <v>679</v>
      </c>
    </row>
    <row r="108" ht="18.75" customHeight="1" spans="1:10">
      <c r="A108" s="213" t="s">
        <v>361</v>
      </c>
      <c r="B108" s="21" t="s">
        <v>665</v>
      </c>
      <c r="C108" s="21" t="s">
        <v>457</v>
      </c>
      <c r="D108" s="21" t="s">
        <v>458</v>
      </c>
      <c r="E108" s="33" t="s">
        <v>459</v>
      </c>
      <c r="F108" s="21" t="s">
        <v>438</v>
      </c>
      <c r="G108" s="33" t="s">
        <v>460</v>
      </c>
      <c r="H108" s="21" t="s">
        <v>440</v>
      </c>
      <c r="I108" s="21" t="s">
        <v>441</v>
      </c>
      <c r="J108" s="33" t="s">
        <v>459</v>
      </c>
    </row>
    <row r="109" ht="18.75" customHeight="1" spans="1:10">
      <c r="A109" s="213" t="s">
        <v>322</v>
      </c>
      <c r="B109" s="21" t="s">
        <v>681</v>
      </c>
      <c r="C109" s="21" t="s">
        <v>435</v>
      </c>
      <c r="D109" s="21" t="s">
        <v>503</v>
      </c>
      <c r="E109" s="33" t="s">
        <v>682</v>
      </c>
      <c r="F109" s="21" t="s">
        <v>448</v>
      </c>
      <c r="G109" s="33" t="s">
        <v>683</v>
      </c>
      <c r="H109" s="21" t="s">
        <v>440</v>
      </c>
      <c r="I109" s="21" t="s">
        <v>441</v>
      </c>
      <c r="J109" s="33" t="s">
        <v>610</v>
      </c>
    </row>
    <row r="110" ht="18.75" customHeight="1" spans="1:10">
      <c r="A110" s="213" t="s">
        <v>322</v>
      </c>
      <c r="B110" s="21" t="s">
        <v>681</v>
      </c>
      <c r="C110" s="21" t="s">
        <v>451</v>
      </c>
      <c r="D110" s="21" t="s">
        <v>452</v>
      </c>
      <c r="E110" s="33" t="s">
        <v>684</v>
      </c>
      <c r="F110" s="21" t="s">
        <v>448</v>
      </c>
      <c r="G110" s="33" t="s">
        <v>542</v>
      </c>
      <c r="H110" s="21" t="s">
        <v>440</v>
      </c>
      <c r="I110" s="21" t="s">
        <v>461</v>
      </c>
      <c r="J110" s="33" t="s">
        <v>610</v>
      </c>
    </row>
    <row r="111" ht="18.75" customHeight="1" spans="1:10">
      <c r="A111" s="213" t="s">
        <v>322</v>
      </c>
      <c r="B111" s="21" t="s">
        <v>681</v>
      </c>
      <c r="C111" s="21" t="s">
        <v>457</v>
      </c>
      <c r="D111" s="21" t="s">
        <v>458</v>
      </c>
      <c r="E111" s="33" t="s">
        <v>510</v>
      </c>
      <c r="F111" s="21" t="s">
        <v>438</v>
      </c>
      <c r="G111" s="33" t="s">
        <v>685</v>
      </c>
      <c r="H111" s="21" t="s">
        <v>440</v>
      </c>
      <c r="I111" s="21" t="s">
        <v>441</v>
      </c>
      <c r="J111" s="33" t="s">
        <v>610</v>
      </c>
    </row>
    <row r="112" ht="18.75" customHeight="1" spans="1:10">
      <c r="A112" s="213" t="s">
        <v>357</v>
      </c>
      <c r="B112" s="21" t="s">
        <v>686</v>
      </c>
      <c r="C112" s="21" t="s">
        <v>435</v>
      </c>
      <c r="D112" s="21" t="s">
        <v>436</v>
      </c>
      <c r="E112" s="33" t="s">
        <v>687</v>
      </c>
      <c r="F112" s="21" t="s">
        <v>438</v>
      </c>
      <c r="G112" s="33" t="s">
        <v>688</v>
      </c>
      <c r="H112" s="21" t="s">
        <v>440</v>
      </c>
      <c r="I112" s="21" t="s">
        <v>441</v>
      </c>
      <c r="J112" s="33" t="s">
        <v>687</v>
      </c>
    </row>
    <row r="113" ht="18.75" customHeight="1" spans="1:10">
      <c r="A113" s="213" t="s">
        <v>357</v>
      </c>
      <c r="B113" s="21" t="s">
        <v>686</v>
      </c>
      <c r="C113" s="21" t="s">
        <v>435</v>
      </c>
      <c r="D113" s="21" t="s">
        <v>436</v>
      </c>
      <c r="E113" s="33" t="s">
        <v>689</v>
      </c>
      <c r="F113" s="21" t="s">
        <v>438</v>
      </c>
      <c r="G113" s="33" t="s">
        <v>690</v>
      </c>
      <c r="H113" s="21" t="s">
        <v>440</v>
      </c>
      <c r="I113" s="21" t="s">
        <v>441</v>
      </c>
      <c r="J113" s="33" t="s">
        <v>689</v>
      </c>
    </row>
    <row r="114" ht="18.75" customHeight="1" spans="1:10">
      <c r="A114" s="213" t="s">
        <v>357</v>
      </c>
      <c r="B114" s="21" t="s">
        <v>686</v>
      </c>
      <c r="C114" s="21" t="s">
        <v>451</v>
      </c>
      <c r="D114" s="21" t="s">
        <v>452</v>
      </c>
      <c r="E114" s="33" t="s">
        <v>691</v>
      </c>
      <c r="F114" s="21" t="s">
        <v>448</v>
      </c>
      <c r="G114" s="33" t="s">
        <v>662</v>
      </c>
      <c r="H114" s="21" t="s">
        <v>647</v>
      </c>
      <c r="I114" s="21" t="s">
        <v>461</v>
      </c>
      <c r="J114" s="33" t="s">
        <v>692</v>
      </c>
    </row>
    <row r="115" ht="18.75" customHeight="1" spans="1:10">
      <c r="A115" s="213" t="s">
        <v>357</v>
      </c>
      <c r="B115" s="21" t="s">
        <v>686</v>
      </c>
      <c r="C115" s="21" t="s">
        <v>457</v>
      </c>
      <c r="D115" s="21" t="s">
        <v>458</v>
      </c>
      <c r="E115" s="33" t="s">
        <v>693</v>
      </c>
      <c r="F115" s="21" t="s">
        <v>438</v>
      </c>
      <c r="G115" s="33" t="s">
        <v>688</v>
      </c>
      <c r="H115" s="21" t="s">
        <v>440</v>
      </c>
      <c r="I115" s="21" t="s">
        <v>441</v>
      </c>
      <c r="J115" s="33" t="s">
        <v>495</v>
      </c>
    </row>
    <row r="116" ht="18.75" customHeight="1" spans="1:10">
      <c r="A116" s="213" t="s">
        <v>413</v>
      </c>
      <c r="B116" s="21" t="s">
        <v>694</v>
      </c>
      <c r="C116" s="21" t="s">
        <v>435</v>
      </c>
      <c r="D116" s="21" t="s">
        <v>436</v>
      </c>
      <c r="E116" s="33" t="s">
        <v>695</v>
      </c>
      <c r="F116" s="21" t="s">
        <v>448</v>
      </c>
      <c r="G116" s="33" t="s">
        <v>696</v>
      </c>
      <c r="H116" s="21" t="s">
        <v>697</v>
      </c>
      <c r="I116" s="21" t="s">
        <v>441</v>
      </c>
      <c r="J116" s="33" t="s">
        <v>698</v>
      </c>
    </row>
    <row r="117" ht="18.75" customHeight="1" spans="1:10">
      <c r="A117" s="213" t="s">
        <v>413</v>
      </c>
      <c r="B117" s="21" t="s">
        <v>694</v>
      </c>
      <c r="C117" s="21" t="s">
        <v>435</v>
      </c>
      <c r="D117" s="21" t="s">
        <v>436</v>
      </c>
      <c r="E117" s="33" t="s">
        <v>699</v>
      </c>
      <c r="F117" s="21" t="s">
        <v>438</v>
      </c>
      <c r="G117" s="33" t="s">
        <v>195</v>
      </c>
      <c r="H117" s="21" t="s">
        <v>650</v>
      </c>
      <c r="I117" s="21" t="s">
        <v>441</v>
      </c>
      <c r="J117" s="33" t="s">
        <v>700</v>
      </c>
    </row>
    <row r="118" ht="18.75" customHeight="1" spans="1:10">
      <c r="A118" s="213" t="s">
        <v>413</v>
      </c>
      <c r="B118" s="21" t="s">
        <v>694</v>
      </c>
      <c r="C118" s="21" t="s">
        <v>451</v>
      </c>
      <c r="D118" s="21" t="s">
        <v>452</v>
      </c>
      <c r="E118" s="33" t="s">
        <v>701</v>
      </c>
      <c r="F118" s="21" t="s">
        <v>448</v>
      </c>
      <c r="G118" s="33" t="s">
        <v>702</v>
      </c>
      <c r="H118" s="21" t="s">
        <v>631</v>
      </c>
      <c r="I118" s="21" t="s">
        <v>461</v>
      </c>
      <c r="J118" s="33" t="s">
        <v>703</v>
      </c>
    </row>
    <row r="119" ht="18.75" customHeight="1" spans="1:10">
      <c r="A119" s="213" t="s">
        <v>413</v>
      </c>
      <c r="B119" s="21" t="s">
        <v>694</v>
      </c>
      <c r="C119" s="21" t="s">
        <v>451</v>
      </c>
      <c r="D119" s="21" t="s">
        <v>452</v>
      </c>
      <c r="E119" s="33" t="s">
        <v>704</v>
      </c>
      <c r="F119" s="21" t="s">
        <v>448</v>
      </c>
      <c r="G119" s="33" t="s">
        <v>705</v>
      </c>
      <c r="H119" s="21" t="s">
        <v>455</v>
      </c>
      <c r="I119" s="21" t="s">
        <v>461</v>
      </c>
      <c r="J119" s="33" t="s">
        <v>706</v>
      </c>
    </row>
    <row r="120" ht="18.75" customHeight="1" spans="1:10">
      <c r="A120" s="213" t="s">
        <v>413</v>
      </c>
      <c r="B120" s="21" t="s">
        <v>694</v>
      </c>
      <c r="C120" s="21" t="s">
        <v>457</v>
      </c>
      <c r="D120" s="21" t="s">
        <v>458</v>
      </c>
      <c r="E120" s="33" t="s">
        <v>707</v>
      </c>
      <c r="F120" s="21" t="s">
        <v>438</v>
      </c>
      <c r="G120" s="33" t="s">
        <v>460</v>
      </c>
      <c r="H120" s="21" t="s">
        <v>440</v>
      </c>
      <c r="I120" s="21" t="s">
        <v>441</v>
      </c>
      <c r="J120" s="33" t="s">
        <v>495</v>
      </c>
    </row>
    <row r="121" ht="18.75" customHeight="1" spans="1:10">
      <c r="A121" s="213" t="s">
        <v>331</v>
      </c>
      <c r="B121" s="21" t="s">
        <v>708</v>
      </c>
      <c r="C121" s="21" t="s">
        <v>435</v>
      </c>
      <c r="D121" s="21" t="s">
        <v>436</v>
      </c>
      <c r="E121" s="33" t="s">
        <v>709</v>
      </c>
      <c r="F121" s="21" t="s">
        <v>448</v>
      </c>
      <c r="G121" s="33" t="s">
        <v>710</v>
      </c>
      <c r="H121" s="21" t="s">
        <v>672</v>
      </c>
      <c r="I121" s="21" t="s">
        <v>441</v>
      </c>
      <c r="J121" s="33" t="s">
        <v>709</v>
      </c>
    </row>
    <row r="122" ht="18.75" customHeight="1" spans="1:10">
      <c r="A122" s="213" t="s">
        <v>331</v>
      </c>
      <c r="B122" s="21" t="s">
        <v>708</v>
      </c>
      <c r="C122" s="21" t="s">
        <v>435</v>
      </c>
      <c r="D122" s="21" t="s">
        <v>436</v>
      </c>
      <c r="E122" s="33" t="s">
        <v>711</v>
      </c>
      <c r="F122" s="21" t="s">
        <v>448</v>
      </c>
      <c r="G122" s="33" t="s">
        <v>710</v>
      </c>
      <c r="H122" s="21" t="s">
        <v>672</v>
      </c>
      <c r="I122" s="21" t="s">
        <v>441</v>
      </c>
      <c r="J122" s="33" t="s">
        <v>711</v>
      </c>
    </row>
    <row r="123" ht="18.75" customHeight="1" spans="1:10">
      <c r="A123" s="213" t="s">
        <v>331</v>
      </c>
      <c r="B123" s="21" t="s">
        <v>708</v>
      </c>
      <c r="C123" s="21" t="s">
        <v>435</v>
      </c>
      <c r="D123" s="21" t="s">
        <v>436</v>
      </c>
      <c r="E123" s="33" t="s">
        <v>712</v>
      </c>
      <c r="F123" s="21" t="s">
        <v>448</v>
      </c>
      <c r="G123" s="33" t="s">
        <v>197</v>
      </c>
      <c r="H123" s="21" t="s">
        <v>713</v>
      </c>
      <c r="I123" s="21" t="s">
        <v>441</v>
      </c>
      <c r="J123" s="33" t="s">
        <v>712</v>
      </c>
    </row>
    <row r="124" ht="18.75" customHeight="1" spans="1:10">
      <c r="A124" s="213" t="s">
        <v>331</v>
      </c>
      <c r="B124" s="21" t="s">
        <v>708</v>
      </c>
      <c r="C124" s="21" t="s">
        <v>435</v>
      </c>
      <c r="D124" s="21" t="s">
        <v>436</v>
      </c>
      <c r="E124" s="33" t="s">
        <v>714</v>
      </c>
      <c r="F124" s="21" t="s">
        <v>438</v>
      </c>
      <c r="G124" s="33" t="s">
        <v>195</v>
      </c>
      <c r="H124" s="21" t="s">
        <v>715</v>
      </c>
      <c r="I124" s="21" t="s">
        <v>441</v>
      </c>
      <c r="J124" s="33" t="s">
        <v>716</v>
      </c>
    </row>
    <row r="125" ht="18.75" customHeight="1" spans="1:10">
      <c r="A125" s="213" t="s">
        <v>331</v>
      </c>
      <c r="B125" s="21" t="s">
        <v>708</v>
      </c>
      <c r="C125" s="21" t="s">
        <v>435</v>
      </c>
      <c r="D125" s="21" t="s">
        <v>446</v>
      </c>
      <c r="E125" s="33" t="s">
        <v>717</v>
      </c>
      <c r="F125" s="21" t="s">
        <v>448</v>
      </c>
      <c r="G125" s="33" t="s">
        <v>449</v>
      </c>
      <c r="H125" s="21" t="s">
        <v>440</v>
      </c>
      <c r="I125" s="21" t="s">
        <v>441</v>
      </c>
      <c r="J125" s="33" t="s">
        <v>717</v>
      </c>
    </row>
    <row r="126" ht="18.75" customHeight="1" spans="1:10">
      <c r="A126" s="213" t="s">
        <v>331</v>
      </c>
      <c r="B126" s="21" t="s">
        <v>708</v>
      </c>
      <c r="C126" s="21" t="s">
        <v>435</v>
      </c>
      <c r="D126" s="21" t="s">
        <v>446</v>
      </c>
      <c r="E126" s="33" t="s">
        <v>718</v>
      </c>
      <c r="F126" s="21" t="s">
        <v>448</v>
      </c>
      <c r="G126" s="33" t="s">
        <v>719</v>
      </c>
      <c r="H126" s="21" t="s">
        <v>455</v>
      </c>
      <c r="I126" s="21" t="s">
        <v>461</v>
      </c>
      <c r="J126" s="33" t="s">
        <v>720</v>
      </c>
    </row>
    <row r="127" ht="18.75" customHeight="1" spans="1:10">
      <c r="A127" s="213" t="s">
        <v>331</v>
      </c>
      <c r="B127" s="21" t="s">
        <v>708</v>
      </c>
      <c r="C127" s="21" t="s">
        <v>435</v>
      </c>
      <c r="D127" s="21" t="s">
        <v>446</v>
      </c>
      <c r="E127" s="33" t="s">
        <v>721</v>
      </c>
      <c r="F127" s="21" t="s">
        <v>448</v>
      </c>
      <c r="G127" s="33" t="s">
        <v>719</v>
      </c>
      <c r="H127" s="21" t="s">
        <v>455</v>
      </c>
      <c r="I127" s="21" t="s">
        <v>461</v>
      </c>
      <c r="J127" s="33" t="s">
        <v>722</v>
      </c>
    </row>
    <row r="128" ht="18.75" customHeight="1" spans="1:10">
      <c r="A128" s="213" t="s">
        <v>331</v>
      </c>
      <c r="B128" s="21" t="s">
        <v>708</v>
      </c>
      <c r="C128" s="21" t="s">
        <v>451</v>
      </c>
      <c r="D128" s="21" t="s">
        <v>452</v>
      </c>
      <c r="E128" s="33" t="s">
        <v>723</v>
      </c>
      <c r="F128" s="21" t="s">
        <v>448</v>
      </c>
      <c r="G128" s="33" t="s">
        <v>705</v>
      </c>
      <c r="H128" s="21" t="s">
        <v>455</v>
      </c>
      <c r="I128" s="21" t="s">
        <v>461</v>
      </c>
      <c r="J128" s="33" t="s">
        <v>723</v>
      </c>
    </row>
    <row r="129" ht="18.75" customHeight="1" spans="1:10">
      <c r="A129" s="213" t="s">
        <v>331</v>
      </c>
      <c r="B129" s="21" t="s">
        <v>708</v>
      </c>
      <c r="C129" s="21" t="s">
        <v>457</v>
      </c>
      <c r="D129" s="21" t="s">
        <v>458</v>
      </c>
      <c r="E129" s="33" t="s">
        <v>724</v>
      </c>
      <c r="F129" s="21" t="s">
        <v>438</v>
      </c>
      <c r="G129" s="33" t="s">
        <v>569</v>
      </c>
      <c r="H129" s="21" t="s">
        <v>440</v>
      </c>
      <c r="I129" s="21" t="s">
        <v>441</v>
      </c>
      <c r="J129" s="33" t="s">
        <v>724</v>
      </c>
    </row>
    <row r="130" ht="18.75" customHeight="1" spans="1:10">
      <c r="A130" s="213" t="s">
        <v>378</v>
      </c>
      <c r="B130" s="21" t="s">
        <v>725</v>
      </c>
      <c r="C130" s="21" t="s">
        <v>435</v>
      </c>
      <c r="D130" s="21" t="s">
        <v>436</v>
      </c>
      <c r="E130" s="33" t="s">
        <v>726</v>
      </c>
      <c r="F130" s="21" t="s">
        <v>448</v>
      </c>
      <c r="G130" s="33" t="s">
        <v>727</v>
      </c>
      <c r="H130" s="21" t="s">
        <v>486</v>
      </c>
      <c r="I130" s="21" t="s">
        <v>441</v>
      </c>
      <c r="J130" s="33" t="s">
        <v>728</v>
      </c>
    </row>
    <row r="131" ht="18.75" customHeight="1" spans="1:10">
      <c r="A131" s="213" t="s">
        <v>378</v>
      </c>
      <c r="B131" s="21" t="s">
        <v>725</v>
      </c>
      <c r="C131" s="21" t="s">
        <v>435</v>
      </c>
      <c r="D131" s="21" t="s">
        <v>436</v>
      </c>
      <c r="E131" s="33" t="s">
        <v>729</v>
      </c>
      <c r="F131" s="21" t="s">
        <v>448</v>
      </c>
      <c r="G131" s="33" t="s">
        <v>195</v>
      </c>
      <c r="H131" s="21" t="s">
        <v>730</v>
      </c>
      <c r="I131" s="21" t="s">
        <v>441</v>
      </c>
      <c r="J131" s="33" t="s">
        <v>731</v>
      </c>
    </row>
    <row r="132" ht="18.75" customHeight="1" spans="1:10">
      <c r="A132" s="213" t="s">
        <v>378</v>
      </c>
      <c r="B132" s="21" t="s">
        <v>725</v>
      </c>
      <c r="C132" s="21" t="s">
        <v>435</v>
      </c>
      <c r="D132" s="21" t="s">
        <v>446</v>
      </c>
      <c r="E132" s="33" t="s">
        <v>732</v>
      </c>
      <c r="F132" s="21" t="s">
        <v>448</v>
      </c>
      <c r="G132" s="33" t="s">
        <v>449</v>
      </c>
      <c r="H132" s="21" t="s">
        <v>440</v>
      </c>
      <c r="I132" s="21" t="s">
        <v>441</v>
      </c>
      <c r="J132" s="33" t="s">
        <v>733</v>
      </c>
    </row>
    <row r="133" ht="18.75" customHeight="1" spans="1:10">
      <c r="A133" s="213" t="s">
        <v>378</v>
      </c>
      <c r="B133" s="21" t="s">
        <v>725</v>
      </c>
      <c r="C133" s="21" t="s">
        <v>451</v>
      </c>
      <c r="D133" s="21" t="s">
        <v>452</v>
      </c>
      <c r="E133" s="33" t="s">
        <v>734</v>
      </c>
      <c r="F133" s="21" t="s">
        <v>448</v>
      </c>
      <c r="G133" s="33" t="s">
        <v>558</v>
      </c>
      <c r="H133" s="21"/>
      <c r="I133" s="21" t="s">
        <v>461</v>
      </c>
      <c r="J133" s="33" t="s">
        <v>734</v>
      </c>
    </row>
    <row r="134" ht="18.75" customHeight="1" spans="1:10">
      <c r="A134" s="213" t="s">
        <v>378</v>
      </c>
      <c r="B134" s="21" t="s">
        <v>725</v>
      </c>
      <c r="C134" s="21" t="s">
        <v>457</v>
      </c>
      <c r="D134" s="21" t="s">
        <v>458</v>
      </c>
      <c r="E134" s="33" t="s">
        <v>735</v>
      </c>
      <c r="F134" s="21" t="s">
        <v>438</v>
      </c>
      <c r="G134" s="33" t="s">
        <v>460</v>
      </c>
      <c r="H134" s="21" t="s">
        <v>440</v>
      </c>
      <c r="I134" s="21" t="s">
        <v>441</v>
      </c>
      <c r="J134" s="33" t="s">
        <v>736</v>
      </c>
    </row>
    <row r="135" ht="18.75" customHeight="1" spans="1:10">
      <c r="A135" s="213" t="s">
        <v>393</v>
      </c>
      <c r="B135" s="21" t="s">
        <v>737</v>
      </c>
      <c r="C135" s="21" t="s">
        <v>435</v>
      </c>
      <c r="D135" s="21" t="s">
        <v>436</v>
      </c>
      <c r="E135" s="33" t="s">
        <v>497</v>
      </c>
      <c r="F135" s="21" t="s">
        <v>473</v>
      </c>
      <c r="G135" s="33" t="s">
        <v>449</v>
      </c>
      <c r="H135" s="21" t="s">
        <v>486</v>
      </c>
      <c r="I135" s="21" t="s">
        <v>441</v>
      </c>
      <c r="J135" s="33" t="s">
        <v>738</v>
      </c>
    </row>
    <row r="136" ht="18.75" customHeight="1" spans="1:10">
      <c r="A136" s="213" t="s">
        <v>393</v>
      </c>
      <c r="B136" s="21" t="s">
        <v>737</v>
      </c>
      <c r="C136" s="21" t="s">
        <v>435</v>
      </c>
      <c r="D136" s="21" t="s">
        <v>436</v>
      </c>
      <c r="E136" s="33" t="s">
        <v>500</v>
      </c>
      <c r="F136" s="21" t="s">
        <v>473</v>
      </c>
      <c r="G136" s="33" t="s">
        <v>739</v>
      </c>
      <c r="H136" s="21" t="s">
        <v>552</v>
      </c>
      <c r="I136" s="21" t="s">
        <v>441</v>
      </c>
      <c r="J136" s="33" t="s">
        <v>740</v>
      </c>
    </row>
    <row r="137" ht="18.75" customHeight="1" spans="1:10">
      <c r="A137" s="213" t="s">
        <v>393</v>
      </c>
      <c r="B137" s="21" t="s">
        <v>737</v>
      </c>
      <c r="C137" s="21" t="s">
        <v>435</v>
      </c>
      <c r="D137" s="21" t="s">
        <v>446</v>
      </c>
      <c r="E137" s="33" t="s">
        <v>741</v>
      </c>
      <c r="F137" s="21" t="s">
        <v>448</v>
      </c>
      <c r="G137" s="33" t="s">
        <v>742</v>
      </c>
      <c r="H137" s="21" t="s">
        <v>455</v>
      </c>
      <c r="I137" s="21" t="s">
        <v>461</v>
      </c>
      <c r="J137" s="33" t="s">
        <v>743</v>
      </c>
    </row>
    <row r="138" ht="18.75" customHeight="1" spans="1:10">
      <c r="A138" s="213" t="s">
        <v>393</v>
      </c>
      <c r="B138" s="21" t="s">
        <v>737</v>
      </c>
      <c r="C138" s="21" t="s">
        <v>451</v>
      </c>
      <c r="D138" s="21" t="s">
        <v>452</v>
      </c>
      <c r="E138" s="33" t="s">
        <v>507</v>
      </c>
      <c r="F138" s="21" t="s">
        <v>448</v>
      </c>
      <c r="G138" s="33" t="s">
        <v>449</v>
      </c>
      <c r="H138" s="21" t="s">
        <v>440</v>
      </c>
      <c r="I138" s="21" t="s">
        <v>441</v>
      </c>
      <c r="J138" s="33" t="s">
        <v>508</v>
      </c>
    </row>
    <row r="139" ht="18.75" customHeight="1" spans="1:10">
      <c r="A139" s="213" t="s">
        <v>393</v>
      </c>
      <c r="B139" s="21" t="s">
        <v>737</v>
      </c>
      <c r="C139" s="21" t="s">
        <v>457</v>
      </c>
      <c r="D139" s="21" t="s">
        <v>458</v>
      </c>
      <c r="E139" s="33" t="s">
        <v>509</v>
      </c>
      <c r="F139" s="21" t="s">
        <v>438</v>
      </c>
      <c r="G139" s="33" t="s">
        <v>460</v>
      </c>
      <c r="H139" s="21" t="s">
        <v>440</v>
      </c>
      <c r="I139" s="21" t="s">
        <v>461</v>
      </c>
      <c r="J139" s="33" t="s">
        <v>495</v>
      </c>
    </row>
    <row r="140" ht="18.75" customHeight="1" spans="1:10">
      <c r="A140" s="213" t="s">
        <v>365</v>
      </c>
      <c r="B140" s="21" t="s">
        <v>744</v>
      </c>
      <c r="C140" s="21" t="s">
        <v>435</v>
      </c>
      <c r="D140" s="21" t="s">
        <v>436</v>
      </c>
      <c r="E140" s="33" t="s">
        <v>745</v>
      </c>
      <c r="F140" s="21" t="s">
        <v>448</v>
      </c>
      <c r="G140" s="33" t="s">
        <v>449</v>
      </c>
      <c r="H140" s="21" t="s">
        <v>440</v>
      </c>
      <c r="I140" s="21" t="s">
        <v>441</v>
      </c>
      <c r="J140" s="33" t="s">
        <v>745</v>
      </c>
    </row>
    <row r="141" ht="18.75" customHeight="1" spans="1:10">
      <c r="A141" s="213" t="s">
        <v>365</v>
      </c>
      <c r="B141" s="21" t="s">
        <v>744</v>
      </c>
      <c r="C141" s="21" t="s">
        <v>435</v>
      </c>
      <c r="D141" s="21" t="s">
        <v>446</v>
      </c>
      <c r="E141" s="33" t="s">
        <v>746</v>
      </c>
      <c r="F141" s="21" t="s">
        <v>448</v>
      </c>
      <c r="G141" s="33" t="s">
        <v>747</v>
      </c>
      <c r="H141" s="21" t="s">
        <v>455</v>
      </c>
      <c r="I141" s="21" t="s">
        <v>441</v>
      </c>
      <c r="J141" s="33" t="s">
        <v>746</v>
      </c>
    </row>
    <row r="142" ht="18.75" customHeight="1" spans="1:10">
      <c r="A142" s="213" t="s">
        <v>365</v>
      </c>
      <c r="B142" s="21" t="s">
        <v>744</v>
      </c>
      <c r="C142" s="21" t="s">
        <v>451</v>
      </c>
      <c r="D142" s="21" t="s">
        <v>452</v>
      </c>
      <c r="E142" s="33" t="s">
        <v>748</v>
      </c>
      <c r="F142" s="21" t="s">
        <v>448</v>
      </c>
      <c r="G142" s="33" t="s">
        <v>749</v>
      </c>
      <c r="H142" s="21" t="s">
        <v>455</v>
      </c>
      <c r="I142" s="21" t="s">
        <v>461</v>
      </c>
      <c r="J142" s="33" t="s">
        <v>750</v>
      </c>
    </row>
    <row r="143" ht="18.75" customHeight="1" spans="1:10">
      <c r="A143" s="213" t="s">
        <v>365</v>
      </c>
      <c r="B143" s="21" t="s">
        <v>744</v>
      </c>
      <c r="C143" s="21" t="s">
        <v>451</v>
      </c>
      <c r="D143" s="21" t="s">
        <v>452</v>
      </c>
      <c r="E143" s="33" t="s">
        <v>751</v>
      </c>
      <c r="F143" s="21" t="s">
        <v>448</v>
      </c>
      <c r="G143" s="33" t="s">
        <v>705</v>
      </c>
      <c r="H143" s="21" t="s">
        <v>455</v>
      </c>
      <c r="I143" s="21" t="s">
        <v>461</v>
      </c>
      <c r="J143" s="33" t="s">
        <v>752</v>
      </c>
    </row>
    <row r="144" ht="18.75" customHeight="1" spans="1:10">
      <c r="A144" s="213" t="s">
        <v>365</v>
      </c>
      <c r="B144" s="21" t="s">
        <v>744</v>
      </c>
      <c r="C144" s="21" t="s">
        <v>457</v>
      </c>
      <c r="D144" s="21" t="s">
        <v>458</v>
      </c>
      <c r="E144" s="33" t="s">
        <v>753</v>
      </c>
      <c r="F144" s="21" t="s">
        <v>438</v>
      </c>
      <c r="G144" s="33" t="s">
        <v>460</v>
      </c>
      <c r="H144" s="21" t="s">
        <v>440</v>
      </c>
      <c r="I144" s="21" t="s">
        <v>441</v>
      </c>
      <c r="J144" s="33" t="s">
        <v>495</v>
      </c>
    </row>
    <row r="145" ht="18.75" customHeight="1" spans="1:10">
      <c r="A145" s="213" t="s">
        <v>407</v>
      </c>
      <c r="B145" s="21" t="s">
        <v>754</v>
      </c>
      <c r="C145" s="21" t="s">
        <v>435</v>
      </c>
      <c r="D145" s="21" t="s">
        <v>436</v>
      </c>
      <c r="E145" s="33" t="s">
        <v>755</v>
      </c>
      <c r="F145" s="21" t="s">
        <v>448</v>
      </c>
      <c r="G145" s="33" t="s">
        <v>449</v>
      </c>
      <c r="H145" s="21" t="s">
        <v>440</v>
      </c>
      <c r="I145" s="21" t="s">
        <v>441</v>
      </c>
      <c r="J145" s="33" t="s">
        <v>756</v>
      </c>
    </row>
    <row r="146" ht="18.75" customHeight="1" spans="1:10">
      <c r="A146" s="213" t="s">
        <v>407</v>
      </c>
      <c r="B146" s="21" t="s">
        <v>754</v>
      </c>
      <c r="C146" s="21" t="s">
        <v>451</v>
      </c>
      <c r="D146" s="21" t="s">
        <v>529</v>
      </c>
      <c r="E146" s="33" t="s">
        <v>530</v>
      </c>
      <c r="F146" s="21" t="s">
        <v>448</v>
      </c>
      <c r="G146" s="33" t="s">
        <v>531</v>
      </c>
      <c r="H146" s="21" t="s">
        <v>455</v>
      </c>
      <c r="I146" s="21" t="s">
        <v>461</v>
      </c>
      <c r="J146" s="33" t="s">
        <v>757</v>
      </c>
    </row>
    <row r="147" ht="18.75" customHeight="1" spans="1:10">
      <c r="A147" s="213" t="s">
        <v>407</v>
      </c>
      <c r="B147" s="21" t="s">
        <v>754</v>
      </c>
      <c r="C147" s="21" t="s">
        <v>457</v>
      </c>
      <c r="D147" s="21" t="s">
        <v>458</v>
      </c>
      <c r="E147" s="33" t="s">
        <v>758</v>
      </c>
      <c r="F147" s="21" t="s">
        <v>438</v>
      </c>
      <c r="G147" s="33" t="s">
        <v>460</v>
      </c>
      <c r="H147" s="21" t="s">
        <v>440</v>
      </c>
      <c r="I147" s="21" t="s">
        <v>441</v>
      </c>
      <c r="J147" s="33" t="s">
        <v>759</v>
      </c>
    </row>
    <row r="148" ht="18.75" customHeight="1" spans="1:10">
      <c r="A148" s="213" t="s">
        <v>388</v>
      </c>
      <c r="B148" s="21" t="s">
        <v>760</v>
      </c>
      <c r="C148" s="21" t="s">
        <v>435</v>
      </c>
      <c r="D148" s="21" t="s">
        <v>436</v>
      </c>
      <c r="E148" s="33" t="s">
        <v>761</v>
      </c>
      <c r="F148" s="21" t="s">
        <v>448</v>
      </c>
      <c r="G148" s="33" t="s">
        <v>683</v>
      </c>
      <c r="H148" s="21" t="s">
        <v>440</v>
      </c>
      <c r="I148" s="21" t="s">
        <v>461</v>
      </c>
      <c r="J148" s="33" t="s">
        <v>762</v>
      </c>
    </row>
    <row r="149" ht="18.75" customHeight="1" spans="1:10">
      <c r="A149" s="213" t="s">
        <v>388</v>
      </c>
      <c r="B149" s="21" t="s">
        <v>760</v>
      </c>
      <c r="C149" s="21" t="s">
        <v>435</v>
      </c>
      <c r="D149" s="21" t="s">
        <v>436</v>
      </c>
      <c r="E149" s="33" t="s">
        <v>763</v>
      </c>
      <c r="F149" s="21" t="s">
        <v>448</v>
      </c>
      <c r="G149" s="33" t="s">
        <v>683</v>
      </c>
      <c r="H149" s="21" t="s">
        <v>440</v>
      </c>
      <c r="I149" s="21" t="s">
        <v>461</v>
      </c>
      <c r="J149" s="33" t="s">
        <v>762</v>
      </c>
    </row>
    <row r="150" ht="18.75" customHeight="1" spans="1:10">
      <c r="A150" s="213" t="s">
        <v>388</v>
      </c>
      <c r="B150" s="21" t="s">
        <v>760</v>
      </c>
      <c r="C150" s="21" t="s">
        <v>435</v>
      </c>
      <c r="D150" s="21" t="s">
        <v>436</v>
      </c>
      <c r="E150" s="33" t="s">
        <v>497</v>
      </c>
      <c r="F150" s="21" t="s">
        <v>438</v>
      </c>
      <c r="G150" s="33" t="s">
        <v>764</v>
      </c>
      <c r="H150" s="21" t="s">
        <v>486</v>
      </c>
      <c r="I150" s="21" t="s">
        <v>441</v>
      </c>
      <c r="J150" s="33" t="s">
        <v>762</v>
      </c>
    </row>
    <row r="151" ht="18.75" customHeight="1" spans="1:10">
      <c r="A151" s="213" t="s">
        <v>388</v>
      </c>
      <c r="B151" s="21" t="s">
        <v>760</v>
      </c>
      <c r="C151" s="21" t="s">
        <v>451</v>
      </c>
      <c r="D151" s="21" t="s">
        <v>452</v>
      </c>
      <c r="E151" s="33" t="s">
        <v>507</v>
      </c>
      <c r="F151" s="21" t="s">
        <v>448</v>
      </c>
      <c r="G151" s="33" t="s">
        <v>683</v>
      </c>
      <c r="H151" s="21" t="s">
        <v>440</v>
      </c>
      <c r="I151" s="21" t="s">
        <v>461</v>
      </c>
      <c r="J151" s="33" t="s">
        <v>508</v>
      </c>
    </row>
    <row r="152" ht="18.75" customHeight="1" spans="1:10">
      <c r="A152" s="213" t="s">
        <v>388</v>
      </c>
      <c r="B152" s="21" t="s">
        <v>760</v>
      </c>
      <c r="C152" s="21" t="s">
        <v>457</v>
      </c>
      <c r="D152" s="21" t="s">
        <v>458</v>
      </c>
      <c r="E152" s="33" t="s">
        <v>765</v>
      </c>
      <c r="F152" s="21" t="s">
        <v>438</v>
      </c>
      <c r="G152" s="33" t="s">
        <v>580</v>
      </c>
      <c r="H152" s="21"/>
      <c r="I152" s="21" t="s">
        <v>461</v>
      </c>
      <c r="J152" s="33" t="s">
        <v>495</v>
      </c>
    </row>
    <row r="153" ht="18.75" customHeight="1" spans="1:10">
      <c r="A153" s="213" t="s">
        <v>421</v>
      </c>
      <c r="B153" s="21" t="s">
        <v>766</v>
      </c>
      <c r="C153" s="21" t="s">
        <v>435</v>
      </c>
      <c r="D153" s="21" t="s">
        <v>436</v>
      </c>
      <c r="E153" s="33" t="s">
        <v>767</v>
      </c>
      <c r="F153" s="21" t="s">
        <v>448</v>
      </c>
      <c r="G153" s="33" t="s">
        <v>696</v>
      </c>
      <c r="H153" s="21" t="s">
        <v>650</v>
      </c>
      <c r="I153" s="21" t="s">
        <v>441</v>
      </c>
      <c r="J153" s="33" t="s">
        <v>768</v>
      </c>
    </row>
    <row r="154" ht="18.75" customHeight="1" spans="1:10">
      <c r="A154" s="213" t="s">
        <v>421</v>
      </c>
      <c r="B154" s="21" t="s">
        <v>766</v>
      </c>
      <c r="C154" s="21" t="s">
        <v>435</v>
      </c>
      <c r="D154" s="21" t="s">
        <v>436</v>
      </c>
      <c r="E154" s="33" t="s">
        <v>769</v>
      </c>
      <c r="F154" s="21" t="s">
        <v>448</v>
      </c>
      <c r="G154" s="33" t="s">
        <v>696</v>
      </c>
      <c r="H154" s="21" t="s">
        <v>650</v>
      </c>
      <c r="I154" s="21" t="s">
        <v>441</v>
      </c>
      <c r="J154" s="33" t="s">
        <v>770</v>
      </c>
    </row>
    <row r="155" ht="18.75" customHeight="1" spans="1:10">
      <c r="A155" s="213" t="s">
        <v>421</v>
      </c>
      <c r="B155" s="21" t="s">
        <v>766</v>
      </c>
      <c r="C155" s="21" t="s">
        <v>451</v>
      </c>
      <c r="D155" s="21" t="s">
        <v>452</v>
      </c>
      <c r="E155" s="33" t="s">
        <v>771</v>
      </c>
      <c r="F155" s="21" t="s">
        <v>448</v>
      </c>
      <c r="G155" s="33" t="s">
        <v>772</v>
      </c>
      <c r="H155" s="21" t="s">
        <v>455</v>
      </c>
      <c r="I155" s="21" t="s">
        <v>461</v>
      </c>
      <c r="J155" s="33" t="s">
        <v>771</v>
      </c>
    </row>
    <row r="156" ht="18.75" customHeight="1" spans="1:10">
      <c r="A156" s="213" t="s">
        <v>421</v>
      </c>
      <c r="B156" s="21" t="s">
        <v>766</v>
      </c>
      <c r="C156" s="21" t="s">
        <v>451</v>
      </c>
      <c r="D156" s="21" t="s">
        <v>452</v>
      </c>
      <c r="E156" s="33" t="s">
        <v>773</v>
      </c>
      <c r="F156" s="21" t="s">
        <v>448</v>
      </c>
      <c r="G156" s="33" t="s">
        <v>774</v>
      </c>
      <c r="H156" s="21" t="s">
        <v>455</v>
      </c>
      <c r="I156" s="21" t="s">
        <v>461</v>
      </c>
      <c r="J156" s="33" t="s">
        <v>775</v>
      </c>
    </row>
    <row r="157" ht="18.75" customHeight="1" spans="1:10">
      <c r="A157" s="213" t="s">
        <v>421</v>
      </c>
      <c r="B157" s="21" t="s">
        <v>766</v>
      </c>
      <c r="C157" s="21" t="s">
        <v>457</v>
      </c>
      <c r="D157" s="21" t="s">
        <v>458</v>
      </c>
      <c r="E157" s="33" t="s">
        <v>776</v>
      </c>
      <c r="F157" s="21" t="s">
        <v>438</v>
      </c>
      <c r="G157" s="33" t="s">
        <v>460</v>
      </c>
      <c r="H157" s="21" t="s">
        <v>440</v>
      </c>
      <c r="I157" s="21" t="s">
        <v>441</v>
      </c>
      <c r="J157" s="33" t="s">
        <v>510</v>
      </c>
    </row>
    <row r="158" ht="18.75" customHeight="1" spans="1:10">
      <c r="A158" s="213" t="s">
        <v>326</v>
      </c>
      <c r="B158" s="21" t="s">
        <v>777</v>
      </c>
      <c r="C158" s="21" t="s">
        <v>435</v>
      </c>
      <c r="D158" s="21" t="s">
        <v>436</v>
      </c>
      <c r="E158" s="33" t="s">
        <v>656</v>
      </c>
      <c r="F158" s="21" t="s">
        <v>473</v>
      </c>
      <c r="G158" s="33" t="s">
        <v>657</v>
      </c>
      <c r="H158" s="21" t="s">
        <v>486</v>
      </c>
      <c r="I158" s="21" t="s">
        <v>441</v>
      </c>
      <c r="J158" s="33" t="s">
        <v>658</v>
      </c>
    </row>
    <row r="159" ht="18.75" customHeight="1" spans="1:10">
      <c r="A159" s="213" t="s">
        <v>326</v>
      </c>
      <c r="B159" s="21" t="s">
        <v>777</v>
      </c>
      <c r="C159" s="21" t="s">
        <v>435</v>
      </c>
      <c r="D159" s="21" t="s">
        <v>436</v>
      </c>
      <c r="E159" s="33" t="s">
        <v>778</v>
      </c>
      <c r="F159" s="21" t="s">
        <v>448</v>
      </c>
      <c r="G159" s="33" t="s">
        <v>739</v>
      </c>
      <c r="H159" s="21" t="s">
        <v>779</v>
      </c>
      <c r="I159" s="21" t="s">
        <v>441</v>
      </c>
      <c r="J159" s="33" t="s">
        <v>778</v>
      </c>
    </row>
    <row r="160" ht="18.75" customHeight="1" spans="1:10">
      <c r="A160" s="213" t="s">
        <v>326</v>
      </c>
      <c r="B160" s="21" t="s">
        <v>777</v>
      </c>
      <c r="C160" s="21" t="s">
        <v>435</v>
      </c>
      <c r="D160" s="21" t="s">
        <v>436</v>
      </c>
      <c r="E160" s="33" t="s">
        <v>659</v>
      </c>
      <c r="F160" s="21" t="s">
        <v>448</v>
      </c>
      <c r="G160" s="33" t="s">
        <v>620</v>
      </c>
      <c r="H160" s="21" t="s">
        <v>660</v>
      </c>
      <c r="I160" s="21" t="s">
        <v>441</v>
      </c>
      <c r="J160" s="33" t="s">
        <v>659</v>
      </c>
    </row>
    <row r="161" ht="18.75" customHeight="1" spans="1:10">
      <c r="A161" s="213" t="s">
        <v>326</v>
      </c>
      <c r="B161" s="21" t="s">
        <v>777</v>
      </c>
      <c r="C161" s="21" t="s">
        <v>451</v>
      </c>
      <c r="D161" s="21" t="s">
        <v>452</v>
      </c>
      <c r="E161" s="33" t="s">
        <v>661</v>
      </c>
      <c r="F161" s="21" t="s">
        <v>448</v>
      </c>
      <c r="G161" s="33" t="s">
        <v>662</v>
      </c>
      <c r="H161" s="21" t="s">
        <v>455</v>
      </c>
      <c r="I161" s="21" t="s">
        <v>461</v>
      </c>
      <c r="J161" s="33" t="s">
        <v>661</v>
      </c>
    </row>
    <row r="162" ht="18.75" customHeight="1" spans="1:10">
      <c r="A162" s="213" t="s">
        <v>326</v>
      </c>
      <c r="B162" s="21" t="s">
        <v>777</v>
      </c>
      <c r="C162" s="21" t="s">
        <v>451</v>
      </c>
      <c r="D162" s="21" t="s">
        <v>452</v>
      </c>
      <c r="E162" s="33" t="s">
        <v>663</v>
      </c>
      <c r="F162" s="21" t="s">
        <v>448</v>
      </c>
      <c r="G162" s="33" t="s">
        <v>662</v>
      </c>
      <c r="H162" s="21" t="s">
        <v>455</v>
      </c>
      <c r="I162" s="21" t="s">
        <v>461</v>
      </c>
      <c r="J162" s="33" t="s">
        <v>663</v>
      </c>
    </row>
    <row r="163" ht="18.75" customHeight="1" spans="1:10">
      <c r="A163" s="213" t="s">
        <v>326</v>
      </c>
      <c r="B163" s="21" t="s">
        <v>777</v>
      </c>
      <c r="C163" s="21" t="s">
        <v>457</v>
      </c>
      <c r="D163" s="21" t="s">
        <v>458</v>
      </c>
      <c r="E163" s="33" t="s">
        <v>664</v>
      </c>
      <c r="F163" s="21" t="s">
        <v>438</v>
      </c>
      <c r="G163" s="33" t="s">
        <v>460</v>
      </c>
      <c r="H163" s="21" t="s">
        <v>440</v>
      </c>
      <c r="I163" s="21" t="s">
        <v>441</v>
      </c>
      <c r="J163" s="33" t="s">
        <v>495</v>
      </c>
    </row>
    <row r="164" ht="18.75" customHeight="1" spans="1:10">
      <c r="A164" s="213" t="s">
        <v>384</v>
      </c>
      <c r="B164" s="21" t="s">
        <v>780</v>
      </c>
      <c r="C164" s="21" t="s">
        <v>435</v>
      </c>
      <c r="D164" s="21" t="s">
        <v>436</v>
      </c>
      <c r="E164" s="33" t="s">
        <v>781</v>
      </c>
      <c r="F164" s="21" t="s">
        <v>448</v>
      </c>
      <c r="G164" s="33" t="s">
        <v>782</v>
      </c>
      <c r="H164" s="21" t="s">
        <v>477</v>
      </c>
      <c r="I164" s="21" t="s">
        <v>441</v>
      </c>
      <c r="J164" s="33" t="s">
        <v>781</v>
      </c>
    </row>
    <row r="165" ht="18.75" customHeight="1" spans="1:10">
      <c r="A165" s="213" t="s">
        <v>384</v>
      </c>
      <c r="B165" s="21" t="s">
        <v>780</v>
      </c>
      <c r="C165" s="21" t="s">
        <v>435</v>
      </c>
      <c r="D165" s="21" t="s">
        <v>436</v>
      </c>
      <c r="E165" s="33" t="s">
        <v>783</v>
      </c>
      <c r="F165" s="21" t="s">
        <v>448</v>
      </c>
      <c r="G165" s="33" t="s">
        <v>784</v>
      </c>
      <c r="H165" s="21" t="s">
        <v>477</v>
      </c>
      <c r="I165" s="21" t="s">
        <v>441</v>
      </c>
      <c r="J165" s="33" t="s">
        <v>783</v>
      </c>
    </row>
    <row r="166" ht="18.75" customHeight="1" spans="1:10">
      <c r="A166" s="213" t="s">
        <v>384</v>
      </c>
      <c r="B166" s="21" t="s">
        <v>780</v>
      </c>
      <c r="C166" s="21" t="s">
        <v>435</v>
      </c>
      <c r="D166" s="21" t="s">
        <v>436</v>
      </c>
      <c r="E166" s="33" t="s">
        <v>785</v>
      </c>
      <c r="F166" s="21" t="s">
        <v>448</v>
      </c>
      <c r="G166" s="33" t="s">
        <v>620</v>
      </c>
      <c r="H166" s="21" t="s">
        <v>477</v>
      </c>
      <c r="I166" s="21" t="s">
        <v>441</v>
      </c>
      <c r="J166" s="33" t="s">
        <v>785</v>
      </c>
    </row>
    <row r="167" ht="18.75" customHeight="1" spans="1:10">
      <c r="A167" s="213" t="s">
        <v>384</v>
      </c>
      <c r="B167" s="21" t="s">
        <v>780</v>
      </c>
      <c r="C167" s="21" t="s">
        <v>451</v>
      </c>
      <c r="D167" s="21" t="s">
        <v>452</v>
      </c>
      <c r="E167" s="33" t="s">
        <v>786</v>
      </c>
      <c r="F167" s="21" t="s">
        <v>448</v>
      </c>
      <c r="G167" s="33" t="s">
        <v>782</v>
      </c>
      <c r="H167" s="21" t="s">
        <v>477</v>
      </c>
      <c r="I167" s="21" t="s">
        <v>441</v>
      </c>
      <c r="J167" s="33" t="s">
        <v>781</v>
      </c>
    </row>
    <row r="168" ht="18.75" customHeight="1" spans="1:10">
      <c r="A168" s="213" t="s">
        <v>384</v>
      </c>
      <c r="B168" s="21" t="s">
        <v>780</v>
      </c>
      <c r="C168" s="21" t="s">
        <v>451</v>
      </c>
      <c r="D168" s="21" t="s">
        <v>452</v>
      </c>
      <c r="E168" s="33" t="s">
        <v>787</v>
      </c>
      <c r="F168" s="21" t="s">
        <v>448</v>
      </c>
      <c r="G168" s="33" t="s">
        <v>784</v>
      </c>
      <c r="H168" s="21" t="s">
        <v>477</v>
      </c>
      <c r="I168" s="21" t="s">
        <v>441</v>
      </c>
      <c r="J168" s="33" t="s">
        <v>783</v>
      </c>
    </row>
    <row r="169" ht="18.75" customHeight="1" spans="1:10">
      <c r="A169" s="213" t="s">
        <v>384</v>
      </c>
      <c r="B169" s="21" t="s">
        <v>780</v>
      </c>
      <c r="C169" s="21" t="s">
        <v>451</v>
      </c>
      <c r="D169" s="21" t="s">
        <v>452</v>
      </c>
      <c r="E169" s="33" t="s">
        <v>788</v>
      </c>
      <c r="F169" s="21" t="s">
        <v>448</v>
      </c>
      <c r="G169" s="33" t="s">
        <v>620</v>
      </c>
      <c r="H169" s="21" t="s">
        <v>477</v>
      </c>
      <c r="I169" s="21" t="s">
        <v>441</v>
      </c>
      <c r="J169" s="33" t="s">
        <v>785</v>
      </c>
    </row>
    <row r="170" ht="18.75" customHeight="1" spans="1:10">
      <c r="A170" s="213" t="s">
        <v>384</v>
      </c>
      <c r="B170" s="21" t="s">
        <v>780</v>
      </c>
      <c r="C170" s="21" t="s">
        <v>457</v>
      </c>
      <c r="D170" s="21" t="s">
        <v>458</v>
      </c>
      <c r="E170" s="33" t="s">
        <v>789</v>
      </c>
      <c r="F170" s="21" t="s">
        <v>448</v>
      </c>
      <c r="G170" s="33" t="s">
        <v>460</v>
      </c>
      <c r="H170" s="21" t="s">
        <v>440</v>
      </c>
      <c r="I170" s="21" t="s">
        <v>461</v>
      </c>
      <c r="J170" s="33" t="s">
        <v>790</v>
      </c>
    </row>
    <row r="171" ht="18.75" customHeight="1" spans="1:10">
      <c r="A171" s="213" t="s">
        <v>384</v>
      </c>
      <c r="B171" s="21" t="s">
        <v>780</v>
      </c>
      <c r="C171" s="21" t="s">
        <v>457</v>
      </c>
      <c r="D171" s="21" t="s">
        <v>458</v>
      </c>
      <c r="E171" s="33" t="s">
        <v>791</v>
      </c>
      <c r="F171" s="21" t="s">
        <v>448</v>
      </c>
      <c r="G171" s="33" t="s">
        <v>460</v>
      </c>
      <c r="H171" s="21" t="s">
        <v>440</v>
      </c>
      <c r="I171" s="21" t="s">
        <v>461</v>
      </c>
      <c r="J171" s="33" t="s">
        <v>792</v>
      </c>
    </row>
    <row r="172" ht="18.75" customHeight="1" spans="1:10">
      <c r="A172" s="213" t="s">
        <v>384</v>
      </c>
      <c r="B172" s="21" t="s">
        <v>780</v>
      </c>
      <c r="C172" s="21" t="s">
        <v>457</v>
      </c>
      <c r="D172" s="21" t="s">
        <v>458</v>
      </c>
      <c r="E172" s="33" t="s">
        <v>793</v>
      </c>
      <c r="F172" s="21" t="s">
        <v>448</v>
      </c>
      <c r="G172" s="33" t="s">
        <v>460</v>
      </c>
      <c r="H172" s="21" t="s">
        <v>440</v>
      </c>
      <c r="I172" s="21" t="s">
        <v>461</v>
      </c>
      <c r="J172" s="33" t="s">
        <v>794</v>
      </c>
    </row>
    <row r="173" ht="18.75" customHeight="1" spans="1:10">
      <c r="A173" s="213" t="s">
        <v>397</v>
      </c>
      <c r="B173" s="21" t="s">
        <v>795</v>
      </c>
      <c r="C173" s="21" t="s">
        <v>435</v>
      </c>
      <c r="D173" s="21" t="s">
        <v>436</v>
      </c>
      <c r="E173" s="33" t="s">
        <v>796</v>
      </c>
      <c r="F173" s="21" t="s">
        <v>448</v>
      </c>
      <c r="G173" s="33" t="s">
        <v>197</v>
      </c>
      <c r="H173" s="21" t="s">
        <v>477</v>
      </c>
      <c r="I173" s="21" t="s">
        <v>461</v>
      </c>
      <c r="J173" s="33" t="s">
        <v>797</v>
      </c>
    </row>
    <row r="174" ht="18.75" customHeight="1" spans="1:10">
      <c r="A174" s="213" t="s">
        <v>397</v>
      </c>
      <c r="B174" s="21" t="s">
        <v>795</v>
      </c>
      <c r="C174" s="21" t="s">
        <v>435</v>
      </c>
      <c r="D174" s="21" t="s">
        <v>436</v>
      </c>
      <c r="E174" s="33" t="s">
        <v>798</v>
      </c>
      <c r="F174" s="21" t="s">
        <v>448</v>
      </c>
      <c r="G174" s="33" t="s">
        <v>599</v>
      </c>
      <c r="H174" s="21" t="s">
        <v>486</v>
      </c>
      <c r="I174" s="21" t="s">
        <v>441</v>
      </c>
      <c r="J174" s="33" t="s">
        <v>798</v>
      </c>
    </row>
    <row r="175" ht="18.75" customHeight="1" spans="1:10">
      <c r="A175" s="213" t="s">
        <v>397</v>
      </c>
      <c r="B175" s="21" t="s">
        <v>795</v>
      </c>
      <c r="C175" s="21" t="s">
        <v>435</v>
      </c>
      <c r="D175" s="21" t="s">
        <v>436</v>
      </c>
      <c r="E175" s="33" t="s">
        <v>600</v>
      </c>
      <c r="F175" s="21" t="s">
        <v>473</v>
      </c>
      <c r="G175" s="33" t="s">
        <v>551</v>
      </c>
      <c r="H175" s="21" t="s">
        <v>601</v>
      </c>
      <c r="I175" s="21" t="s">
        <v>441</v>
      </c>
      <c r="J175" s="33" t="s">
        <v>600</v>
      </c>
    </row>
    <row r="176" ht="18.75" customHeight="1" spans="1:10">
      <c r="A176" s="213" t="s">
        <v>397</v>
      </c>
      <c r="B176" s="21" t="s">
        <v>795</v>
      </c>
      <c r="C176" s="21" t="s">
        <v>451</v>
      </c>
      <c r="D176" s="21" t="s">
        <v>452</v>
      </c>
      <c r="E176" s="33" t="s">
        <v>799</v>
      </c>
      <c r="F176" s="21" t="s">
        <v>448</v>
      </c>
      <c r="G176" s="33" t="s">
        <v>800</v>
      </c>
      <c r="H176" s="21" t="s">
        <v>455</v>
      </c>
      <c r="I176" s="21" t="s">
        <v>461</v>
      </c>
      <c r="J176" s="33" t="s">
        <v>799</v>
      </c>
    </row>
    <row r="177" ht="18.75" customHeight="1" spans="1:10">
      <c r="A177" s="213" t="s">
        <v>397</v>
      </c>
      <c r="B177" s="21" t="s">
        <v>795</v>
      </c>
      <c r="C177" s="21" t="s">
        <v>457</v>
      </c>
      <c r="D177" s="21" t="s">
        <v>458</v>
      </c>
      <c r="E177" s="33" t="s">
        <v>801</v>
      </c>
      <c r="F177" s="21" t="s">
        <v>448</v>
      </c>
      <c r="G177" s="33" t="s">
        <v>460</v>
      </c>
      <c r="H177" s="21" t="s">
        <v>440</v>
      </c>
      <c r="I177" s="21" t="s">
        <v>461</v>
      </c>
      <c r="J177" s="33" t="s">
        <v>801</v>
      </c>
    </row>
    <row r="178" ht="18.75" customHeight="1" spans="1:10">
      <c r="A178" s="213" t="s">
        <v>347</v>
      </c>
      <c r="B178" s="21" t="s">
        <v>347</v>
      </c>
      <c r="C178" s="21" t="s">
        <v>435</v>
      </c>
      <c r="D178" s="21" t="s">
        <v>503</v>
      </c>
      <c r="E178" s="33" t="s">
        <v>802</v>
      </c>
      <c r="F178" s="21" t="s">
        <v>448</v>
      </c>
      <c r="G178" s="33" t="s">
        <v>802</v>
      </c>
      <c r="H178" s="21" t="s">
        <v>552</v>
      </c>
      <c r="I178" s="21" t="s">
        <v>461</v>
      </c>
      <c r="J178" s="33" t="s">
        <v>610</v>
      </c>
    </row>
    <row r="179" ht="18.75" customHeight="1" spans="1:10">
      <c r="A179" s="213" t="s">
        <v>347</v>
      </c>
      <c r="B179" s="21" t="s">
        <v>347</v>
      </c>
      <c r="C179" s="21" t="s">
        <v>451</v>
      </c>
      <c r="D179" s="21" t="s">
        <v>452</v>
      </c>
      <c r="E179" s="33" t="s">
        <v>803</v>
      </c>
      <c r="F179" s="21" t="s">
        <v>448</v>
      </c>
      <c r="G179" s="33" t="s">
        <v>803</v>
      </c>
      <c r="H179" s="21" t="s">
        <v>440</v>
      </c>
      <c r="I179" s="21" t="s">
        <v>461</v>
      </c>
      <c r="J179" s="33" t="s">
        <v>610</v>
      </c>
    </row>
    <row r="180" ht="18.75" customHeight="1" spans="1:10">
      <c r="A180" s="213" t="s">
        <v>347</v>
      </c>
      <c r="B180" s="21" t="s">
        <v>347</v>
      </c>
      <c r="C180" s="21" t="s">
        <v>457</v>
      </c>
      <c r="D180" s="21" t="s">
        <v>458</v>
      </c>
      <c r="E180" s="33" t="s">
        <v>459</v>
      </c>
      <c r="F180" s="21" t="s">
        <v>448</v>
      </c>
      <c r="G180" s="33" t="s">
        <v>580</v>
      </c>
      <c r="H180" s="21" t="s">
        <v>440</v>
      </c>
      <c r="I180" s="21" t="s">
        <v>461</v>
      </c>
      <c r="J180" s="33" t="s">
        <v>610</v>
      </c>
    </row>
    <row r="181" ht="18.75" customHeight="1" spans="1:10">
      <c r="A181" s="213" t="s">
        <v>337</v>
      </c>
      <c r="B181" s="21" t="s">
        <v>804</v>
      </c>
      <c r="C181" s="21" t="s">
        <v>435</v>
      </c>
      <c r="D181" s="21" t="s">
        <v>436</v>
      </c>
      <c r="E181" s="33" t="s">
        <v>805</v>
      </c>
      <c r="F181" s="21" t="s">
        <v>448</v>
      </c>
      <c r="G181" s="33" t="s">
        <v>806</v>
      </c>
      <c r="H181" s="21" t="s">
        <v>469</v>
      </c>
      <c r="I181" s="21" t="s">
        <v>441</v>
      </c>
      <c r="J181" s="33" t="s">
        <v>807</v>
      </c>
    </row>
    <row r="182" ht="18.75" customHeight="1" spans="1:10">
      <c r="A182" s="213" t="s">
        <v>337</v>
      </c>
      <c r="B182" s="21" t="s">
        <v>804</v>
      </c>
      <c r="C182" s="21" t="s">
        <v>435</v>
      </c>
      <c r="D182" s="21" t="s">
        <v>436</v>
      </c>
      <c r="E182" s="33" t="s">
        <v>808</v>
      </c>
      <c r="F182" s="21" t="s">
        <v>448</v>
      </c>
      <c r="G182" s="33" t="s">
        <v>657</v>
      </c>
      <c r="H182" s="21" t="s">
        <v>477</v>
      </c>
      <c r="I182" s="21" t="s">
        <v>441</v>
      </c>
      <c r="J182" s="33" t="s">
        <v>809</v>
      </c>
    </row>
    <row r="183" ht="18.75" customHeight="1" spans="1:10">
      <c r="A183" s="213" t="s">
        <v>337</v>
      </c>
      <c r="B183" s="21" t="s">
        <v>804</v>
      </c>
      <c r="C183" s="21" t="s">
        <v>451</v>
      </c>
      <c r="D183" s="21" t="s">
        <v>452</v>
      </c>
      <c r="E183" s="33" t="s">
        <v>626</v>
      </c>
      <c r="F183" s="21" t="s">
        <v>448</v>
      </c>
      <c r="G183" s="33" t="s">
        <v>542</v>
      </c>
      <c r="H183" s="21" t="s">
        <v>455</v>
      </c>
      <c r="I183" s="21" t="s">
        <v>461</v>
      </c>
      <c r="J183" s="33" t="s">
        <v>626</v>
      </c>
    </row>
    <row r="184" ht="18.75" customHeight="1" spans="1:10">
      <c r="A184" s="213" t="s">
        <v>337</v>
      </c>
      <c r="B184" s="21" t="s">
        <v>804</v>
      </c>
      <c r="C184" s="21" t="s">
        <v>451</v>
      </c>
      <c r="D184" s="21" t="s">
        <v>452</v>
      </c>
      <c r="E184" s="33" t="s">
        <v>810</v>
      </c>
      <c r="F184" s="21" t="s">
        <v>448</v>
      </c>
      <c r="G184" s="33" t="s">
        <v>449</v>
      </c>
      <c r="H184" s="21" t="s">
        <v>440</v>
      </c>
      <c r="I184" s="21" t="s">
        <v>461</v>
      </c>
      <c r="J184" s="33" t="s">
        <v>810</v>
      </c>
    </row>
    <row r="185" ht="18.75" customHeight="1" spans="1:10">
      <c r="A185" s="213" t="s">
        <v>337</v>
      </c>
      <c r="B185" s="21" t="s">
        <v>804</v>
      </c>
      <c r="C185" s="21" t="s">
        <v>457</v>
      </c>
      <c r="D185" s="21" t="s">
        <v>458</v>
      </c>
      <c r="E185" s="33" t="s">
        <v>459</v>
      </c>
      <c r="F185" s="21" t="s">
        <v>448</v>
      </c>
      <c r="G185" s="33" t="s">
        <v>460</v>
      </c>
      <c r="H185" s="21" t="s">
        <v>440</v>
      </c>
      <c r="I185" s="21" t="s">
        <v>461</v>
      </c>
      <c r="J185" s="33" t="s">
        <v>459</v>
      </c>
    </row>
    <row r="186" ht="18.75" customHeight="1" spans="1:10">
      <c r="A186" s="213" t="s">
        <v>351</v>
      </c>
      <c r="B186" s="21" t="s">
        <v>811</v>
      </c>
      <c r="C186" s="21" t="s">
        <v>435</v>
      </c>
      <c r="D186" s="21" t="s">
        <v>436</v>
      </c>
      <c r="E186" s="33" t="s">
        <v>812</v>
      </c>
      <c r="F186" s="21" t="s">
        <v>448</v>
      </c>
      <c r="G186" s="33" t="s">
        <v>813</v>
      </c>
      <c r="H186" s="21" t="s">
        <v>455</v>
      </c>
      <c r="I186" s="21" t="s">
        <v>461</v>
      </c>
      <c r="J186" s="33" t="s">
        <v>813</v>
      </c>
    </row>
    <row r="187" ht="18.75" customHeight="1" spans="1:10">
      <c r="A187" s="213" t="s">
        <v>351</v>
      </c>
      <c r="B187" s="21" t="s">
        <v>811</v>
      </c>
      <c r="C187" s="21" t="s">
        <v>451</v>
      </c>
      <c r="D187" s="21" t="s">
        <v>452</v>
      </c>
      <c r="E187" s="33" t="s">
        <v>814</v>
      </c>
      <c r="F187" s="21" t="s">
        <v>448</v>
      </c>
      <c r="G187" s="33" t="s">
        <v>814</v>
      </c>
      <c r="H187" s="21" t="s">
        <v>455</v>
      </c>
      <c r="I187" s="21" t="s">
        <v>461</v>
      </c>
      <c r="J187" s="33" t="s">
        <v>814</v>
      </c>
    </row>
    <row r="188" ht="18.75" customHeight="1" spans="1:10">
      <c r="A188" s="213" t="s">
        <v>351</v>
      </c>
      <c r="B188" s="21" t="s">
        <v>811</v>
      </c>
      <c r="C188" s="21" t="s">
        <v>457</v>
      </c>
      <c r="D188" s="21" t="s">
        <v>458</v>
      </c>
      <c r="E188" s="33" t="s">
        <v>765</v>
      </c>
      <c r="F188" s="21" t="s">
        <v>438</v>
      </c>
      <c r="G188" s="33" t="s">
        <v>460</v>
      </c>
      <c r="H188" s="21" t="s">
        <v>440</v>
      </c>
      <c r="I188" s="21" t="s">
        <v>441</v>
      </c>
      <c r="J188" s="33" t="s">
        <v>765</v>
      </c>
    </row>
    <row r="189" ht="18.75" customHeight="1" spans="1:10">
      <c r="A189" s="213" t="s">
        <v>376</v>
      </c>
      <c r="B189" s="21" t="s">
        <v>815</v>
      </c>
      <c r="C189" s="21" t="s">
        <v>435</v>
      </c>
      <c r="D189" s="21" t="s">
        <v>436</v>
      </c>
      <c r="E189" s="33" t="s">
        <v>816</v>
      </c>
      <c r="F189" s="21" t="s">
        <v>438</v>
      </c>
      <c r="G189" s="33" t="s">
        <v>599</v>
      </c>
      <c r="H189" s="21" t="s">
        <v>477</v>
      </c>
      <c r="I189" s="21" t="s">
        <v>441</v>
      </c>
      <c r="J189" s="33" t="s">
        <v>816</v>
      </c>
    </row>
    <row r="190" ht="18.75" customHeight="1" spans="1:10">
      <c r="A190" s="213" t="s">
        <v>376</v>
      </c>
      <c r="B190" s="21" t="s">
        <v>815</v>
      </c>
      <c r="C190" s="21" t="s">
        <v>435</v>
      </c>
      <c r="D190" s="21" t="s">
        <v>436</v>
      </c>
      <c r="E190" s="33" t="s">
        <v>817</v>
      </c>
      <c r="F190" s="21" t="s">
        <v>438</v>
      </c>
      <c r="G190" s="33" t="s">
        <v>818</v>
      </c>
      <c r="H190" s="21" t="s">
        <v>650</v>
      </c>
      <c r="I190" s="21" t="s">
        <v>441</v>
      </c>
      <c r="J190" s="33" t="s">
        <v>819</v>
      </c>
    </row>
    <row r="191" ht="18.75" customHeight="1" spans="1:10">
      <c r="A191" s="213" t="s">
        <v>376</v>
      </c>
      <c r="B191" s="21" t="s">
        <v>815</v>
      </c>
      <c r="C191" s="21" t="s">
        <v>435</v>
      </c>
      <c r="D191" s="21" t="s">
        <v>436</v>
      </c>
      <c r="E191" s="33" t="s">
        <v>820</v>
      </c>
      <c r="F191" s="21" t="s">
        <v>438</v>
      </c>
      <c r="G191" s="33" t="s">
        <v>476</v>
      </c>
      <c r="H191" s="21" t="s">
        <v>477</v>
      </c>
      <c r="I191" s="21" t="s">
        <v>441</v>
      </c>
      <c r="J191" s="33" t="s">
        <v>820</v>
      </c>
    </row>
    <row r="192" ht="18.75" customHeight="1" spans="1:10">
      <c r="A192" s="213" t="s">
        <v>376</v>
      </c>
      <c r="B192" s="21" t="s">
        <v>815</v>
      </c>
      <c r="C192" s="21" t="s">
        <v>451</v>
      </c>
      <c r="D192" s="21" t="s">
        <v>452</v>
      </c>
      <c r="E192" s="33" t="s">
        <v>821</v>
      </c>
      <c r="F192" s="21" t="s">
        <v>448</v>
      </c>
      <c r="G192" s="33" t="s">
        <v>662</v>
      </c>
      <c r="H192" s="21" t="s">
        <v>647</v>
      </c>
      <c r="I192" s="21" t="s">
        <v>461</v>
      </c>
      <c r="J192" s="33" t="s">
        <v>822</v>
      </c>
    </row>
    <row r="193" ht="18.75" customHeight="1" spans="1:10">
      <c r="A193" s="213" t="s">
        <v>376</v>
      </c>
      <c r="B193" s="21" t="s">
        <v>815</v>
      </c>
      <c r="C193" s="21" t="s">
        <v>457</v>
      </c>
      <c r="D193" s="21" t="s">
        <v>458</v>
      </c>
      <c r="E193" s="33" t="s">
        <v>823</v>
      </c>
      <c r="F193" s="21" t="s">
        <v>438</v>
      </c>
      <c r="G193" s="33" t="s">
        <v>460</v>
      </c>
      <c r="H193" s="21" t="s">
        <v>440</v>
      </c>
      <c r="I193" s="21" t="s">
        <v>441</v>
      </c>
      <c r="J193" s="33" t="s">
        <v>824</v>
      </c>
    </row>
    <row r="194" ht="18.75" customHeight="1" spans="1:10">
      <c r="A194" s="213" t="s">
        <v>411</v>
      </c>
      <c r="B194" s="21" t="s">
        <v>825</v>
      </c>
      <c r="C194" s="21" t="s">
        <v>435</v>
      </c>
      <c r="D194" s="21" t="s">
        <v>436</v>
      </c>
      <c r="E194" s="33" t="s">
        <v>497</v>
      </c>
      <c r="F194" s="21" t="s">
        <v>438</v>
      </c>
      <c r="G194" s="33" t="s">
        <v>826</v>
      </c>
      <c r="H194" s="21" t="s">
        <v>486</v>
      </c>
      <c r="I194" s="21" t="s">
        <v>441</v>
      </c>
      <c r="J194" s="33" t="s">
        <v>762</v>
      </c>
    </row>
    <row r="195" ht="18.75" customHeight="1" spans="1:10">
      <c r="A195" s="213" t="s">
        <v>411</v>
      </c>
      <c r="B195" s="21" t="s">
        <v>825</v>
      </c>
      <c r="C195" s="21" t="s">
        <v>435</v>
      </c>
      <c r="D195" s="21" t="s">
        <v>436</v>
      </c>
      <c r="E195" s="33" t="s">
        <v>827</v>
      </c>
      <c r="F195" s="21" t="s">
        <v>448</v>
      </c>
      <c r="G195" s="33" t="s">
        <v>828</v>
      </c>
      <c r="H195" s="21" t="s">
        <v>829</v>
      </c>
      <c r="I195" s="21" t="s">
        <v>441</v>
      </c>
      <c r="J195" s="33" t="s">
        <v>762</v>
      </c>
    </row>
    <row r="196" ht="18.75" customHeight="1" spans="1:10">
      <c r="A196" s="213" t="s">
        <v>411</v>
      </c>
      <c r="B196" s="21" t="s">
        <v>825</v>
      </c>
      <c r="C196" s="21" t="s">
        <v>435</v>
      </c>
      <c r="D196" s="21" t="s">
        <v>436</v>
      </c>
      <c r="E196" s="33" t="s">
        <v>830</v>
      </c>
      <c r="F196" s="21" t="s">
        <v>438</v>
      </c>
      <c r="G196" s="33" t="s">
        <v>501</v>
      </c>
      <c r="H196" s="21" t="s">
        <v>829</v>
      </c>
      <c r="I196" s="21" t="s">
        <v>441</v>
      </c>
      <c r="J196" s="33" t="s">
        <v>762</v>
      </c>
    </row>
    <row r="197" ht="18.75" customHeight="1" spans="1:10">
      <c r="A197" s="213" t="s">
        <v>411</v>
      </c>
      <c r="B197" s="21" t="s">
        <v>825</v>
      </c>
      <c r="C197" s="21" t="s">
        <v>435</v>
      </c>
      <c r="D197" s="21" t="s">
        <v>503</v>
      </c>
      <c r="E197" s="33" t="s">
        <v>504</v>
      </c>
      <c r="F197" s="21" t="s">
        <v>448</v>
      </c>
      <c r="G197" s="33" t="s">
        <v>505</v>
      </c>
      <c r="H197" s="21" t="s">
        <v>455</v>
      </c>
      <c r="I197" s="21" t="s">
        <v>461</v>
      </c>
      <c r="J197" s="33" t="s">
        <v>504</v>
      </c>
    </row>
    <row r="198" ht="18.75" customHeight="1" spans="1:10">
      <c r="A198" s="213" t="s">
        <v>411</v>
      </c>
      <c r="B198" s="21" t="s">
        <v>825</v>
      </c>
      <c r="C198" s="21" t="s">
        <v>451</v>
      </c>
      <c r="D198" s="21" t="s">
        <v>452</v>
      </c>
      <c r="E198" s="33" t="s">
        <v>507</v>
      </c>
      <c r="F198" s="21" t="s">
        <v>448</v>
      </c>
      <c r="G198" s="33" t="s">
        <v>449</v>
      </c>
      <c r="H198" s="21" t="s">
        <v>440</v>
      </c>
      <c r="I198" s="21" t="s">
        <v>461</v>
      </c>
      <c r="J198" s="33" t="s">
        <v>508</v>
      </c>
    </row>
    <row r="199" ht="18.75" customHeight="1" spans="1:10">
      <c r="A199" s="213" t="s">
        <v>411</v>
      </c>
      <c r="B199" s="21" t="s">
        <v>825</v>
      </c>
      <c r="C199" s="21" t="s">
        <v>457</v>
      </c>
      <c r="D199" s="21" t="s">
        <v>458</v>
      </c>
      <c r="E199" s="33" t="s">
        <v>509</v>
      </c>
      <c r="F199" s="21" t="s">
        <v>438</v>
      </c>
      <c r="G199" s="33" t="s">
        <v>460</v>
      </c>
      <c r="H199" s="21" t="s">
        <v>440</v>
      </c>
      <c r="I199" s="21" t="s">
        <v>441</v>
      </c>
      <c r="J199" s="33" t="s">
        <v>495</v>
      </c>
    </row>
    <row r="200" ht="18.75" customHeight="1" spans="1:10">
      <c r="A200" s="213" t="s">
        <v>374</v>
      </c>
      <c r="B200" s="21" t="s">
        <v>831</v>
      </c>
      <c r="C200" s="21" t="s">
        <v>435</v>
      </c>
      <c r="D200" s="21" t="s">
        <v>436</v>
      </c>
      <c r="E200" s="33" t="s">
        <v>832</v>
      </c>
      <c r="F200" s="21" t="s">
        <v>448</v>
      </c>
      <c r="G200" s="33" t="s">
        <v>196</v>
      </c>
      <c r="H200" s="21" t="s">
        <v>486</v>
      </c>
      <c r="I200" s="21" t="s">
        <v>441</v>
      </c>
      <c r="J200" s="33" t="s">
        <v>832</v>
      </c>
    </row>
    <row r="201" ht="18.75" customHeight="1" spans="1:10">
      <c r="A201" s="213" t="s">
        <v>374</v>
      </c>
      <c r="B201" s="21" t="s">
        <v>831</v>
      </c>
      <c r="C201" s="21" t="s">
        <v>435</v>
      </c>
      <c r="D201" s="21" t="s">
        <v>436</v>
      </c>
      <c r="E201" s="33" t="s">
        <v>833</v>
      </c>
      <c r="F201" s="21" t="s">
        <v>448</v>
      </c>
      <c r="G201" s="33" t="s">
        <v>620</v>
      </c>
      <c r="H201" s="21" t="s">
        <v>477</v>
      </c>
      <c r="I201" s="21" t="s">
        <v>441</v>
      </c>
      <c r="J201" s="33" t="s">
        <v>834</v>
      </c>
    </row>
    <row r="202" ht="18.75" customHeight="1" spans="1:10">
      <c r="A202" s="213" t="s">
        <v>374</v>
      </c>
      <c r="B202" s="21" t="s">
        <v>831</v>
      </c>
      <c r="C202" s="21" t="s">
        <v>435</v>
      </c>
      <c r="D202" s="21" t="s">
        <v>503</v>
      </c>
      <c r="E202" s="33" t="s">
        <v>835</v>
      </c>
      <c r="F202" s="21" t="s">
        <v>448</v>
      </c>
      <c r="G202" s="33" t="s">
        <v>836</v>
      </c>
      <c r="H202" s="21" t="s">
        <v>455</v>
      </c>
      <c r="I202" s="21" t="s">
        <v>441</v>
      </c>
      <c r="J202" s="33" t="s">
        <v>835</v>
      </c>
    </row>
    <row r="203" ht="18.75" customHeight="1" spans="1:10">
      <c r="A203" s="213" t="s">
        <v>374</v>
      </c>
      <c r="B203" s="21" t="s">
        <v>831</v>
      </c>
      <c r="C203" s="21" t="s">
        <v>451</v>
      </c>
      <c r="D203" s="21" t="s">
        <v>452</v>
      </c>
      <c r="E203" s="33" t="s">
        <v>837</v>
      </c>
      <c r="F203" s="21" t="s">
        <v>448</v>
      </c>
      <c r="G203" s="33" t="s">
        <v>838</v>
      </c>
      <c r="H203" s="21" t="s">
        <v>455</v>
      </c>
      <c r="I203" s="21" t="s">
        <v>461</v>
      </c>
      <c r="J203" s="33" t="s">
        <v>839</v>
      </c>
    </row>
    <row r="204" ht="18.75" customHeight="1" spans="1:10">
      <c r="A204" s="213" t="s">
        <v>374</v>
      </c>
      <c r="B204" s="21" t="s">
        <v>831</v>
      </c>
      <c r="C204" s="21" t="s">
        <v>457</v>
      </c>
      <c r="D204" s="21" t="s">
        <v>458</v>
      </c>
      <c r="E204" s="33" t="s">
        <v>840</v>
      </c>
      <c r="F204" s="21" t="s">
        <v>448</v>
      </c>
      <c r="G204" s="33" t="s">
        <v>460</v>
      </c>
      <c r="H204" s="21" t="s">
        <v>440</v>
      </c>
      <c r="I204" s="21" t="s">
        <v>461</v>
      </c>
      <c r="J204" s="33" t="s">
        <v>840</v>
      </c>
    </row>
    <row r="205" ht="18.75" customHeight="1" spans="1:10">
      <c r="A205" s="213" t="s">
        <v>399</v>
      </c>
      <c r="B205" s="21" t="s">
        <v>841</v>
      </c>
      <c r="C205" s="21" t="s">
        <v>435</v>
      </c>
      <c r="D205" s="21" t="s">
        <v>436</v>
      </c>
      <c r="E205" s="33" t="s">
        <v>842</v>
      </c>
      <c r="F205" s="21" t="s">
        <v>448</v>
      </c>
      <c r="G205" s="33" t="s">
        <v>696</v>
      </c>
      <c r="H205" s="21" t="s">
        <v>843</v>
      </c>
      <c r="I205" s="21" t="s">
        <v>441</v>
      </c>
      <c r="J205" s="33" t="s">
        <v>844</v>
      </c>
    </row>
    <row r="206" ht="18.75" customHeight="1" spans="1:10">
      <c r="A206" s="213" t="s">
        <v>399</v>
      </c>
      <c r="B206" s="21" t="s">
        <v>841</v>
      </c>
      <c r="C206" s="21" t="s">
        <v>435</v>
      </c>
      <c r="D206" s="21" t="s">
        <v>436</v>
      </c>
      <c r="E206" s="33" t="s">
        <v>845</v>
      </c>
      <c r="F206" s="21" t="s">
        <v>438</v>
      </c>
      <c r="G206" s="33" t="s">
        <v>197</v>
      </c>
      <c r="H206" s="21" t="s">
        <v>713</v>
      </c>
      <c r="I206" s="21" t="s">
        <v>441</v>
      </c>
      <c r="J206" s="33" t="s">
        <v>846</v>
      </c>
    </row>
    <row r="207" ht="18.75" customHeight="1" spans="1:10">
      <c r="A207" s="213" t="s">
        <v>399</v>
      </c>
      <c r="B207" s="21" t="s">
        <v>841</v>
      </c>
      <c r="C207" s="21" t="s">
        <v>435</v>
      </c>
      <c r="D207" s="21" t="s">
        <v>436</v>
      </c>
      <c r="E207" s="33" t="s">
        <v>847</v>
      </c>
      <c r="F207" s="21" t="s">
        <v>438</v>
      </c>
      <c r="G207" s="33" t="s">
        <v>599</v>
      </c>
      <c r="H207" s="21" t="s">
        <v>486</v>
      </c>
      <c r="I207" s="21" t="s">
        <v>441</v>
      </c>
      <c r="J207" s="33" t="s">
        <v>848</v>
      </c>
    </row>
    <row r="208" ht="18.75" customHeight="1" spans="1:10">
      <c r="A208" s="213" t="s">
        <v>399</v>
      </c>
      <c r="B208" s="21" t="s">
        <v>841</v>
      </c>
      <c r="C208" s="21" t="s">
        <v>451</v>
      </c>
      <c r="D208" s="21" t="s">
        <v>452</v>
      </c>
      <c r="E208" s="33" t="s">
        <v>849</v>
      </c>
      <c r="F208" s="21" t="s">
        <v>448</v>
      </c>
      <c r="G208" s="33" t="s">
        <v>850</v>
      </c>
      <c r="H208" s="21" t="s">
        <v>455</v>
      </c>
      <c r="I208" s="21" t="s">
        <v>461</v>
      </c>
      <c r="J208" s="33" t="s">
        <v>851</v>
      </c>
    </row>
    <row r="209" ht="18.75" customHeight="1" spans="1:10">
      <c r="A209" s="213" t="s">
        <v>399</v>
      </c>
      <c r="B209" s="21" t="s">
        <v>841</v>
      </c>
      <c r="C209" s="21" t="s">
        <v>457</v>
      </c>
      <c r="D209" s="21" t="s">
        <v>458</v>
      </c>
      <c r="E209" s="33" t="s">
        <v>852</v>
      </c>
      <c r="F209" s="21" t="s">
        <v>438</v>
      </c>
      <c r="G209" s="33" t="s">
        <v>460</v>
      </c>
      <c r="H209" s="21" t="s">
        <v>440</v>
      </c>
      <c r="I209" s="21" t="s">
        <v>441</v>
      </c>
      <c r="J209" s="33" t="s">
        <v>853</v>
      </c>
    </row>
    <row r="210" ht="18.75" customHeight="1" spans="1:10">
      <c r="A210" s="213" t="s">
        <v>317</v>
      </c>
      <c r="B210" s="21" t="s">
        <v>854</v>
      </c>
      <c r="C210" s="21" t="s">
        <v>435</v>
      </c>
      <c r="D210" s="21" t="s">
        <v>436</v>
      </c>
      <c r="E210" s="33" t="s">
        <v>855</v>
      </c>
      <c r="F210" s="21" t="s">
        <v>438</v>
      </c>
      <c r="G210" s="33" t="s">
        <v>688</v>
      </c>
      <c r="H210" s="21" t="s">
        <v>440</v>
      </c>
      <c r="I210" s="21" t="s">
        <v>441</v>
      </c>
      <c r="J210" s="33" t="s">
        <v>856</v>
      </c>
    </row>
    <row r="211" ht="18.75" customHeight="1" spans="1:10">
      <c r="A211" s="213" t="s">
        <v>317</v>
      </c>
      <c r="B211" s="21" t="s">
        <v>854</v>
      </c>
      <c r="C211" s="21" t="s">
        <v>435</v>
      </c>
      <c r="D211" s="21" t="s">
        <v>436</v>
      </c>
      <c r="E211" s="33" t="s">
        <v>857</v>
      </c>
      <c r="F211" s="21" t="s">
        <v>448</v>
      </c>
      <c r="G211" s="33" t="s">
        <v>599</v>
      </c>
      <c r="H211" s="21" t="s">
        <v>858</v>
      </c>
      <c r="I211" s="21" t="s">
        <v>441</v>
      </c>
      <c r="J211" s="33" t="s">
        <v>859</v>
      </c>
    </row>
    <row r="212" ht="18.75" customHeight="1" spans="1:10">
      <c r="A212" s="213" t="s">
        <v>317</v>
      </c>
      <c r="B212" s="21" t="s">
        <v>854</v>
      </c>
      <c r="C212" s="21" t="s">
        <v>435</v>
      </c>
      <c r="D212" s="21" t="s">
        <v>436</v>
      </c>
      <c r="E212" s="33" t="s">
        <v>689</v>
      </c>
      <c r="F212" s="21" t="s">
        <v>438</v>
      </c>
      <c r="G212" s="33" t="s">
        <v>690</v>
      </c>
      <c r="H212" s="21" t="s">
        <v>440</v>
      </c>
      <c r="I212" s="21" t="s">
        <v>441</v>
      </c>
      <c r="J212" s="33" t="s">
        <v>860</v>
      </c>
    </row>
    <row r="213" ht="18.75" customHeight="1" spans="1:10">
      <c r="A213" s="213" t="s">
        <v>317</v>
      </c>
      <c r="B213" s="21" t="s">
        <v>854</v>
      </c>
      <c r="C213" s="21" t="s">
        <v>435</v>
      </c>
      <c r="D213" s="21" t="s">
        <v>503</v>
      </c>
      <c r="E213" s="33" t="s">
        <v>861</v>
      </c>
      <c r="F213" s="21" t="s">
        <v>448</v>
      </c>
      <c r="G213" s="33" t="s">
        <v>449</v>
      </c>
      <c r="H213" s="21" t="s">
        <v>440</v>
      </c>
      <c r="I213" s="21" t="s">
        <v>441</v>
      </c>
      <c r="J213" s="33" t="s">
        <v>862</v>
      </c>
    </row>
    <row r="214" ht="18.75" customHeight="1" spans="1:10">
      <c r="A214" s="213" t="s">
        <v>317</v>
      </c>
      <c r="B214" s="21" t="s">
        <v>854</v>
      </c>
      <c r="C214" s="21" t="s">
        <v>451</v>
      </c>
      <c r="D214" s="21" t="s">
        <v>452</v>
      </c>
      <c r="E214" s="33" t="s">
        <v>863</v>
      </c>
      <c r="F214" s="21" t="s">
        <v>448</v>
      </c>
      <c r="G214" s="33" t="s">
        <v>864</v>
      </c>
      <c r="H214" s="21" t="s">
        <v>440</v>
      </c>
      <c r="I214" s="21" t="s">
        <v>461</v>
      </c>
      <c r="J214" s="33" t="s">
        <v>865</v>
      </c>
    </row>
    <row r="215" ht="18.75" customHeight="1" spans="1:10">
      <c r="A215" s="213" t="s">
        <v>317</v>
      </c>
      <c r="B215" s="21" t="s">
        <v>854</v>
      </c>
      <c r="C215" s="21" t="s">
        <v>457</v>
      </c>
      <c r="D215" s="21" t="s">
        <v>458</v>
      </c>
      <c r="E215" s="33" t="s">
        <v>866</v>
      </c>
      <c r="F215" s="21" t="s">
        <v>438</v>
      </c>
      <c r="G215" s="33" t="s">
        <v>688</v>
      </c>
      <c r="H215" s="21" t="s">
        <v>440</v>
      </c>
      <c r="I215" s="21" t="s">
        <v>441</v>
      </c>
      <c r="J215" s="33" t="s">
        <v>866</v>
      </c>
    </row>
  </sheetData>
  <mergeCells count="82">
    <mergeCell ref="A2:J2"/>
    <mergeCell ref="A3:H3"/>
    <mergeCell ref="A7:A11"/>
    <mergeCell ref="A12:A16"/>
    <mergeCell ref="A17:A21"/>
    <mergeCell ref="A22:A26"/>
    <mergeCell ref="A27:A31"/>
    <mergeCell ref="A32:A36"/>
    <mergeCell ref="A37:A42"/>
    <mergeCell ref="A43:A47"/>
    <mergeCell ref="A48:A52"/>
    <mergeCell ref="A53:A62"/>
    <mergeCell ref="A63:A67"/>
    <mergeCell ref="A68:A70"/>
    <mergeCell ref="A71:A75"/>
    <mergeCell ref="A76:A80"/>
    <mergeCell ref="A81:A86"/>
    <mergeCell ref="A87:A91"/>
    <mergeCell ref="A92:A96"/>
    <mergeCell ref="A97:A101"/>
    <mergeCell ref="A102:A108"/>
    <mergeCell ref="A109:A111"/>
    <mergeCell ref="A112:A115"/>
    <mergeCell ref="A116:A120"/>
    <mergeCell ref="A121:A129"/>
    <mergeCell ref="A130:A134"/>
    <mergeCell ref="A135:A139"/>
    <mergeCell ref="A140:A144"/>
    <mergeCell ref="A145:A147"/>
    <mergeCell ref="A148:A152"/>
    <mergeCell ref="A153:A157"/>
    <mergeCell ref="A158:A163"/>
    <mergeCell ref="A164:A172"/>
    <mergeCell ref="A173:A177"/>
    <mergeCell ref="A178:A180"/>
    <mergeCell ref="A181:A185"/>
    <mergeCell ref="A186:A188"/>
    <mergeCell ref="A189:A193"/>
    <mergeCell ref="A194:A199"/>
    <mergeCell ref="A200:A204"/>
    <mergeCell ref="A205:A209"/>
    <mergeCell ref="A210:A215"/>
    <mergeCell ref="B7:B11"/>
    <mergeCell ref="B12:B16"/>
    <mergeCell ref="B17:B21"/>
    <mergeCell ref="B22:B26"/>
    <mergeCell ref="B27:B31"/>
    <mergeCell ref="B32:B36"/>
    <mergeCell ref="B37:B42"/>
    <mergeCell ref="B43:B47"/>
    <mergeCell ref="B48:B52"/>
    <mergeCell ref="B53:B62"/>
    <mergeCell ref="B63:B67"/>
    <mergeCell ref="B68:B70"/>
    <mergeCell ref="B71:B75"/>
    <mergeCell ref="B76:B80"/>
    <mergeCell ref="B81:B86"/>
    <mergeCell ref="B87:B91"/>
    <mergeCell ref="B92:B96"/>
    <mergeCell ref="B97:B101"/>
    <mergeCell ref="B102:B108"/>
    <mergeCell ref="B109:B111"/>
    <mergeCell ref="B112:B115"/>
    <mergeCell ref="B116:B120"/>
    <mergeCell ref="B121:B129"/>
    <mergeCell ref="B130:B134"/>
    <mergeCell ref="B135:B139"/>
    <mergeCell ref="B140:B144"/>
    <mergeCell ref="B145:B147"/>
    <mergeCell ref="B148:B152"/>
    <mergeCell ref="B153:B157"/>
    <mergeCell ref="B158:B163"/>
    <mergeCell ref="B164:B172"/>
    <mergeCell ref="B173:B177"/>
    <mergeCell ref="B178:B180"/>
    <mergeCell ref="B181:B185"/>
    <mergeCell ref="B186:B188"/>
    <mergeCell ref="B189:B193"/>
    <mergeCell ref="B194:B199"/>
    <mergeCell ref="B200:B204"/>
    <mergeCell ref="B205:B209"/>
    <mergeCell ref="B210:B215"/>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userName</cp:lastModifiedBy>
  <dcterms:created xsi:type="dcterms:W3CDTF">2025-03-13T07:14:00Z</dcterms:created>
  <dcterms:modified xsi:type="dcterms:W3CDTF">2025-03-13T09:12:52Z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E35CE98E4E6E40B0B3275E983683C359</vt:lpwstr>
  </property>
  <property fmtid="{D5CDD505-2E9C-101B-9397-08002B2CF9AE}" pid="3" name="KSOProductBuildVer">
    <vt:lpwstr>2052-11.8.2.11978</vt:lpwstr>
  </property>
</Properties>
</file>