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9"/>
  </bookViews>
  <sheets>
    <sheet name="表一" sheetId="1" r:id="rId1"/>
    <sheet name="表二" sheetId="2" r:id="rId2"/>
    <sheet name="表三" sheetId="3" r:id="rId3"/>
    <sheet name="表四" sheetId="4" r:id="rId4"/>
    <sheet name="表五" sheetId="5" r:id="rId5"/>
    <sheet name="表六 " sheetId="6" r:id="rId6"/>
    <sheet name="表七" sheetId="7" r:id="rId7"/>
    <sheet name="表八 " sheetId="8" r:id="rId8"/>
    <sheet name="表九" sheetId="9" r:id="rId9"/>
    <sheet name="表十" sheetId="10" r:id="rId10"/>
  </sheets>
  <definedNames>
    <definedName name="_xlnm._FilterDatabase" localSheetId="2" hidden="1">表三!$A$4:$D$9</definedName>
    <definedName name="_xlnm._FilterDatabase" localSheetId="6" hidden="1">表七!$C$9:$C$31</definedName>
    <definedName name="_xlnm._FilterDatabase" localSheetId="7" hidden="1">'表八 '!#REF!</definedName>
    <definedName name="_xlnm._FilterDatabase" localSheetId="4" hidden="1">表五!#REF!</definedName>
    <definedName name="_xlnm.Print_Area" localSheetId="7">'表八 '!$A$1:$D$46</definedName>
    <definedName name="_xlnm.Print_Area" localSheetId="0">表一!$A$1:$C$22</definedName>
    <definedName name="_xlnm.Print_Titles" localSheetId="4">表五!$2:$4</definedName>
    <definedName name="_xlnm._FilterDatabase" localSheetId="9" hidden="1">表十!$A$4:$G$3890</definedName>
    <definedName name="_xlnm._FilterDatabase" localSheetId="8" hidden="1">表九!$A$4:$M$10</definedName>
    <definedName name="_xlnm.Print_Area" localSheetId="9">表十!$A$1:$G$3889</definedName>
  </definedNames>
  <calcPr calcId="144525" concurrentCalc="0"/>
</workbook>
</file>

<file path=xl/sharedStrings.xml><?xml version="1.0" encoding="utf-8"?>
<sst xmlns="http://schemas.openxmlformats.org/spreadsheetml/2006/main" count="359" uniqueCount="283">
  <si>
    <r>
      <rPr>
        <b/>
        <sz val="12"/>
        <color theme="1"/>
        <rFont val="Times New Roman"/>
        <charset val="134"/>
      </rPr>
      <t>附件</t>
    </r>
    <r>
      <rPr>
        <b/>
        <sz val="12"/>
        <color theme="1"/>
        <rFont val="Times New Roman"/>
        <charset val="134"/>
      </rPr>
      <t>1</t>
    </r>
  </si>
  <si>
    <t>2022年临沧市新增政府债务额度分配建议表</t>
  </si>
  <si>
    <t>单位：万元</t>
  </si>
  <si>
    <t>地区</t>
  </si>
  <si>
    <t>额度</t>
  </si>
  <si>
    <t>使用方向</t>
  </si>
  <si>
    <t>总计</t>
  </si>
  <si>
    <t>新增一般债务（内债）</t>
  </si>
  <si>
    <t>新增一般债务（外债）</t>
  </si>
  <si>
    <t>市级(含工业园区、边合区）</t>
  </si>
  <si>
    <t>其中：临沧工业园区</t>
  </si>
  <si>
    <t xml:space="preserve">    临沧边合区</t>
  </si>
  <si>
    <t>边境经济合作区基础设施综合发展</t>
  </si>
  <si>
    <t>县区小计</t>
  </si>
  <si>
    <t>镇康县</t>
  </si>
  <si>
    <t>沧源县</t>
  </si>
  <si>
    <t>新增专项债务</t>
  </si>
  <si>
    <t xml:space="preserve">      临沧边合区</t>
  </si>
  <si>
    <t>临翔区</t>
  </si>
  <si>
    <t>城镇污水垃圾处理</t>
  </si>
  <si>
    <t>云县</t>
  </si>
  <si>
    <t>产业园区基础设施</t>
  </si>
  <si>
    <t>凤庆县</t>
  </si>
  <si>
    <t>城乡冷链物流基础设施</t>
  </si>
  <si>
    <r>
      <rPr>
        <b/>
        <sz val="12"/>
        <color theme="1"/>
        <rFont val="宋体"/>
        <charset val="134"/>
      </rPr>
      <t>附件</t>
    </r>
    <r>
      <rPr>
        <b/>
        <sz val="12"/>
        <color theme="1"/>
        <rFont val="Times New Roman"/>
        <charset val="134"/>
      </rPr>
      <t>2</t>
    </r>
  </si>
  <si>
    <t>2022年临沧市新增一般债券资金安排项目情况表</t>
  </si>
  <si>
    <t>序号</t>
  </si>
  <si>
    <t>项目</t>
  </si>
  <si>
    <t>金额</t>
  </si>
  <si>
    <t>合计</t>
  </si>
  <si>
    <t>临沧边合区</t>
  </si>
  <si>
    <t>云南临沧边境经济合作区基础设施综合发展项目</t>
  </si>
  <si>
    <r>
      <rPr>
        <b/>
        <sz val="14"/>
        <color theme="1"/>
        <rFont val="宋体"/>
        <charset val="134"/>
      </rPr>
      <t>附件</t>
    </r>
    <r>
      <rPr>
        <b/>
        <sz val="14"/>
        <color theme="1"/>
        <rFont val="Times New Roman"/>
        <charset val="134"/>
      </rPr>
      <t>3</t>
    </r>
  </si>
  <si>
    <t>2022年临沧市新增专项债券资金安排项目情况表</t>
  </si>
  <si>
    <t>临沧市临翔区污水处理提质增效项目</t>
  </si>
  <si>
    <t>临沧边境经济合作区南伞园区农特产品进出口加工产业园基础设施及配套设施建设项目</t>
  </si>
  <si>
    <t>云南省临沧市凤庆县桃核全产业链智能物流园基础设施建设项目</t>
  </si>
  <si>
    <t>云县新材料光伏产业园区基础设施建设项目</t>
  </si>
  <si>
    <r>
      <rPr>
        <b/>
        <sz val="14"/>
        <rFont val="宋体"/>
        <charset val="134"/>
      </rPr>
      <t>附件</t>
    </r>
    <r>
      <rPr>
        <b/>
        <sz val="14"/>
        <rFont val="Times New Roman"/>
        <charset val="134"/>
      </rPr>
      <t>4</t>
    </r>
  </si>
  <si>
    <t>2022年临沧市政府债务余额预计表</t>
  </si>
  <si>
    <r>
      <rPr>
        <b/>
        <sz val="8"/>
        <color indexed="8"/>
        <rFont val="宋体"/>
        <charset val="134"/>
      </rPr>
      <t>地</t>
    </r>
    <r>
      <rPr>
        <b/>
        <sz val="8"/>
        <color indexed="8"/>
        <rFont val="Times New Roman"/>
        <charset val="134"/>
      </rPr>
      <t xml:space="preserve">  </t>
    </r>
    <r>
      <rPr>
        <b/>
        <sz val="8"/>
        <color indexed="8"/>
        <rFont val="宋体"/>
        <charset val="134"/>
      </rPr>
      <t>区</t>
    </r>
  </si>
  <si>
    <t>2021年末政府债务余额（执行数）</t>
  </si>
  <si>
    <t>2021年末政府债务余额（决算数）</t>
  </si>
  <si>
    <r>
      <rPr>
        <b/>
        <sz val="8"/>
        <color rgb="FF000000"/>
        <rFont val="Times New Roman"/>
        <charset val="134"/>
      </rPr>
      <t>2022</t>
    </r>
    <r>
      <rPr>
        <b/>
        <sz val="8"/>
        <color rgb="FF000000"/>
        <rFont val="宋体"/>
        <charset val="134"/>
      </rPr>
      <t>年新增政府债券</t>
    </r>
  </si>
  <si>
    <t>2022年新增再融资债券</t>
  </si>
  <si>
    <r>
      <rPr>
        <b/>
        <sz val="8"/>
        <rFont val="方正书宋_GBK"/>
        <charset val="134"/>
      </rPr>
      <t>2022年预计</t>
    </r>
    <r>
      <rPr>
        <b/>
        <sz val="8"/>
        <rFont val="宋体"/>
        <charset val="134"/>
      </rPr>
      <t>偿还本金</t>
    </r>
  </si>
  <si>
    <t>2022年政府债务预计余额</t>
  </si>
  <si>
    <t>一般债务</t>
  </si>
  <si>
    <t>专项债务</t>
  </si>
  <si>
    <t>一般债券</t>
  </si>
  <si>
    <t>专项债劵</t>
  </si>
  <si>
    <t>专项债券</t>
  </si>
  <si>
    <t>小计</t>
  </si>
  <si>
    <t>内债</t>
  </si>
  <si>
    <t>外债</t>
  </si>
  <si>
    <t>临沧市合计</t>
  </si>
  <si>
    <t>市级（含边合区、工业园区）</t>
  </si>
  <si>
    <t>市本级</t>
  </si>
  <si>
    <t xml:space="preserve"> 其中： 临沧工业园区</t>
  </si>
  <si>
    <t xml:space="preserve">        临沧边合区</t>
  </si>
  <si>
    <t>县级小计</t>
  </si>
  <si>
    <r>
      <rPr>
        <sz val="8"/>
        <color indexed="8"/>
        <rFont val="宋体"/>
        <charset val="134"/>
      </rPr>
      <t xml:space="preserve">云  </t>
    </r>
    <r>
      <rPr>
        <sz val="8"/>
        <color indexed="8"/>
        <rFont val="仿宋_GB2312"/>
        <charset val="134"/>
      </rPr>
      <t>县</t>
    </r>
  </si>
  <si>
    <t>永德县</t>
  </si>
  <si>
    <t>耿马自治县</t>
  </si>
  <si>
    <t>沧源自治县</t>
  </si>
  <si>
    <t>双江自治县</t>
  </si>
  <si>
    <r>
      <rPr>
        <b/>
        <sz val="14"/>
        <color theme="1"/>
        <rFont val="宋体"/>
        <charset val="134"/>
      </rPr>
      <t>附件</t>
    </r>
    <r>
      <rPr>
        <b/>
        <sz val="14"/>
        <color theme="1"/>
        <rFont val="Times New Roman"/>
        <charset val="134"/>
      </rPr>
      <t>5</t>
    </r>
  </si>
  <si>
    <t>2022年临沧市市级一般公共预算收入变动表</t>
  </si>
  <si>
    <t>2022年预算数</t>
  </si>
  <si>
    <t>调整数</t>
  </si>
  <si>
    <t>调整后的预算数</t>
  </si>
  <si>
    <t>一、税收收入</t>
  </si>
  <si>
    <t>二、非税收入</t>
  </si>
  <si>
    <t>市级一般公共预算收入</t>
  </si>
  <si>
    <t>转移性收入</t>
  </si>
  <si>
    <t>地方政府一般债务转贷收入</t>
  </si>
  <si>
    <t xml:space="preserve">   新增一般债务转贷收入</t>
  </si>
  <si>
    <t xml:space="preserve">   置换一般债券转贷收入</t>
  </si>
  <si>
    <t xml:space="preserve">   再融资一般债券转贷收入</t>
  </si>
  <si>
    <t>上级补助收入</t>
  </si>
  <si>
    <t xml:space="preserve">  返还性收入</t>
  </si>
  <si>
    <t xml:space="preserve">  一般性转移支付收入</t>
  </si>
  <si>
    <t xml:space="preserve">  专项转移支付收入</t>
  </si>
  <si>
    <t>下级上解收入</t>
  </si>
  <si>
    <t>上年结余收入</t>
  </si>
  <si>
    <t>调入资金</t>
  </si>
  <si>
    <t>动用预算稳定调节基金</t>
  </si>
  <si>
    <t>接受其他地区援助收入</t>
  </si>
  <si>
    <t>各项收入合计</t>
  </si>
  <si>
    <r>
      <rPr>
        <b/>
        <sz val="13"/>
        <color theme="1"/>
        <rFont val="宋体"/>
        <charset val="134"/>
      </rPr>
      <t>附件</t>
    </r>
    <r>
      <rPr>
        <b/>
        <sz val="13"/>
        <color theme="1"/>
        <rFont val="Times New Roman"/>
        <charset val="134"/>
      </rPr>
      <t>6</t>
    </r>
  </si>
  <si>
    <t>2022年临沧市市级一般公共预算支出变动表</t>
  </si>
  <si>
    <t>科目编码</t>
  </si>
  <si>
    <t>调整后预算数</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</si>
  <si>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</si>
  <si>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</si>
  <si>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</si>
  <si>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</si>
  <si>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</si>
  <si>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</si>
  <si>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</si>
  <si>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</si>
  <si>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</si>
  <si>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</si>
  <si>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</si>
  <si>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</si>
  <si>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</si>
  <si>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</si>
  <si>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</si>
  <si>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</si>
  <si>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</si>
  <si>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</si>
  <si>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</si>
  <si>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</si>
  <si>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</si>
  <si>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</si>
  <si>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 xml:space="preserve">    其他城乡社区公共设施支出</t>
  </si>
  <si>
    <t>213</t>
  </si>
  <si>
    <t>十二、农林水支出</t>
  </si>
  <si>
    <t>214</t>
  </si>
  <si>
    <t>十三、交通运输支出</t>
  </si>
  <si>
    <t>215</t>
  </si>
  <si>
    <t>十四、资源勘探信息等支出</t>
  </si>
  <si>
    <t xml:space="preserve">     中小企业发展专项</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</si>
  <si>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</si>
  <si>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</si>
  <si>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</si>
  <si>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</si>
  <si>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</si>
  <si>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</si>
  <si>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</si>
  <si>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</si>
  <si>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</si>
  <si>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</si>
  <si>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</si>
  <si>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</si>
  <si>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</si>
  <si>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</si>
  <si>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</si>
  <si>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</si>
  <si>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</si>
  <si>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</si>
  <si>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</si>
  <si>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</si>
  <si>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</si>
  <si>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</si>
  <si>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市级一般公共预算支出</t>
  </si>
  <si>
    <t>地方政府一般债务还本支出</t>
  </si>
  <si>
    <t>地方政府一般债务转贷支出</t>
  </si>
  <si>
    <t xml:space="preserve">   新增一般债券转贷支出</t>
  </si>
  <si>
    <t xml:space="preserve">   置换一般债券转贷支出</t>
  </si>
  <si>
    <t xml:space="preserve">   再融资一般债券转贷支出</t>
  </si>
  <si>
    <t>补助下级支出</t>
  </si>
  <si>
    <t xml:space="preserve">   返还性支出</t>
  </si>
  <si>
    <t xml:space="preserve">   一般性转移支付</t>
  </si>
  <si>
    <t xml:space="preserve">   专项转移支付</t>
  </si>
  <si>
    <t>上解支出</t>
  </si>
  <si>
    <t>调出资金</t>
  </si>
  <si>
    <t>年终结转</t>
  </si>
  <si>
    <t>安排预算稳定调节基金</t>
  </si>
  <si>
    <t>各项支出合计</t>
  </si>
  <si>
    <r>
      <rPr>
        <b/>
        <sz val="13"/>
        <color theme="1"/>
        <rFont val="宋体"/>
        <charset val="134"/>
      </rPr>
      <t>附件</t>
    </r>
    <r>
      <rPr>
        <b/>
        <sz val="13"/>
        <color theme="1"/>
        <rFont val="Times New Roman"/>
        <charset val="134"/>
      </rPr>
      <t>7</t>
    </r>
  </si>
  <si>
    <t>2022年临沧市市级政府性基金预算收入变动表</t>
  </si>
  <si>
    <t>一、农网还贷资金收入</t>
  </si>
  <si>
    <t>二、国家电影事业发展专项资金收入</t>
  </si>
  <si>
    <t>三、国有土地收益基金收入</t>
  </si>
  <si>
    <t>四、农业土地开发资金收入</t>
  </si>
  <si>
    <t>五、国有土地使用权出让收入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</si>
  <si>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</si>
  <si>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</si>
  <si>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</si>
  <si>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</si>
  <si>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</si>
  <si>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七、彩票公益金收入</t>
  </si>
  <si>
    <t>八、城市基础设施配套费收入</t>
  </si>
  <si>
    <t>九、小型水库移民扶助基金收入</t>
  </si>
  <si>
    <t>十二、污水处理费收入</t>
  </si>
  <si>
    <t>十四、其他政府性基金收入</t>
  </si>
  <si>
    <t>十五、专项债券对应项目专项收入</t>
  </si>
  <si>
    <t>全市政府性基金预算收入</t>
  </si>
  <si>
    <t xml:space="preserve">   政府性基金补助收入</t>
  </si>
  <si>
    <t xml:space="preserve">   上年结余收入</t>
  </si>
  <si>
    <t xml:space="preserve">   调入资金</t>
  </si>
  <si>
    <t xml:space="preserve">   地方政府专项债券转贷收入</t>
  </si>
  <si>
    <t xml:space="preserve">   新增专项债券转贷收入</t>
  </si>
  <si>
    <t xml:space="preserve">   置换专项债券转贷收入</t>
  </si>
  <si>
    <t>再融资专项债券转贷收入</t>
  </si>
  <si>
    <r>
      <rPr>
        <b/>
        <sz val="13"/>
        <color theme="1"/>
        <rFont val="Times New Roman"/>
        <charset val="134"/>
      </rPr>
      <t>附件</t>
    </r>
    <r>
      <rPr>
        <b/>
        <sz val="13"/>
        <color theme="1"/>
        <rFont val="Times New Roman"/>
        <charset val="134"/>
      </rPr>
      <t>8</t>
    </r>
  </si>
  <si>
    <t>2022年临沧市市级政府性基金预算支出变动表</t>
  </si>
  <si>
    <t>一、文化旅游体育与传媒支出</t>
  </si>
  <si>
    <t>二、社会保障和就业支出</t>
  </si>
  <si>
    <t>三、节能环保支出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</si>
  <si>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</si>
  <si>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</si>
  <si>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</si>
  <si>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</si>
  <si>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</si>
  <si>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补助被征地农民支出</t>
  </si>
  <si>
    <t xml:space="preserve">      土地出让业务支出</t>
  </si>
  <si>
    <t xml:space="preserve">    其他国有土地使用权出让收入安排的支出</t>
  </si>
  <si>
    <t xml:space="preserve">    城市基础设施配套费安排的支出</t>
  </si>
  <si>
    <t xml:space="preserve">      城市公共设施</t>
  </si>
  <si>
    <t xml:space="preserve">    棚户区改造专项债券收入安排的支出</t>
  </si>
  <si>
    <t xml:space="preserve">    其他棚户区改造专项债券收入安排的支出</t>
  </si>
  <si>
    <t>五、农林水支出</t>
  </si>
  <si>
    <t>六、交通运输支出</t>
  </si>
  <si>
    <t>七、资源勘探信息等支出</t>
  </si>
  <si>
    <t>八、其他支出</t>
  </si>
  <si>
    <t xml:space="preserve">    其他地方自行试点项目收益专项债券收入安排的支出</t>
  </si>
  <si>
    <t xml:space="preserve">    彩票公益金安排的支出</t>
  </si>
  <si>
    <t xml:space="preserve">      用于教育事业的彩票公益金支出</t>
  </si>
  <si>
    <t xml:space="preserve">    用于其他社会公益事业的彩票公益金支出</t>
  </si>
  <si>
    <t>九、债务付息支出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</si>
  <si>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</si>
  <si>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</si>
  <si>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</si>
  <si>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</si>
  <si>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十、债务发行费用支出</t>
  </si>
  <si>
    <t>十一、抗疫特别国债安排的支出</t>
  </si>
  <si>
    <t>市级政府性基金支出</t>
  </si>
  <si>
    <t>地方政府专项债务转贷支出</t>
  </si>
  <si>
    <t xml:space="preserve">   新增专项债券转贷支出</t>
  </si>
  <si>
    <t xml:space="preserve">   置换专项债券转贷支出</t>
  </si>
  <si>
    <t>再融资专项债券转贷支出</t>
  </si>
  <si>
    <t>转移性支出</t>
  </si>
  <si>
    <t xml:space="preserve">   政府性基金转移支付</t>
  </si>
  <si>
    <t xml:space="preserve">   调出资金</t>
  </si>
  <si>
    <t xml:space="preserve">   年终结余</t>
  </si>
  <si>
    <t>地方政府专项债务还本支出</t>
  </si>
  <si>
    <r>
      <rPr>
        <b/>
        <sz val="14"/>
        <color theme="1"/>
        <rFont val="Times New Roman"/>
        <charset val="134"/>
      </rPr>
      <t>附件</t>
    </r>
    <r>
      <rPr>
        <b/>
        <sz val="14"/>
        <color theme="1"/>
        <rFont val="Times New Roman"/>
        <charset val="134"/>
      </rPr>
      <t>9</t>
    </r>
  </si>
  <si>
    <t xml:space="preserve">2022年专项债券项目情况表 </t>
  </si>
  <si>
    <t>专项债券项目名称</t>
  </si>
  <si>
    <t>项目单位</t>
  </si>
  <si>
    <t>债券期限</t>
  </si>
  <si>
    <t>总投资</t>
  </si>
  <si>
    <t>债券项目已实现投资</t>
  </si>
  <si>
    <t>项目建设情况</t>
  </si>
  <si>
    <t>专债资金</t>
  </si>
  <si>
    <t>财政资金</t>
  </si>
  <si>
    <t>其他资金</t>
  </si>
  <si>
    <t>其中：2022年专债资金安排</t>
  </si>
  <si>
    <t>其中2022年债券资金</t>
  </si>
  <si>
    <t>临沧市临翔区住房和城乡建设局</t>
  </si>
  <si>
    <t>一是临翔区污水处理厂提标改造及二期扩建工程土建工程,设备安装已基本完成，正在调试和试运行；二是临沧市中心城区污水处理提质增效项目（一标段）已完成主体工程建设，完成污水主管建设50.11公里，入户支管建设45.27公里，现正开展入户管网排查及扫尾工程；三是临沧市中心城区污水处理提质增效二期项目，已发布招标公告，定于8月12日开标；四是临沧玉龙湖东片区污水管网建设项目正在开展招投标工作。</t>
  </si>
  <si>
    <t>镇康县商务局</t>
  </si>
  <si>
    <t>项目于2022年7月开工建设，计划2024年底建成并投入生产使用。截至目前累计完成投资0.12亿元，完成进度达  1%。项目具体推进情况正在进行三通一平，完成一期工程园内道路的路基开挖。</t>
  </si>
  <si>
    <r>
      <rPr>
        <sz val="9"/>
        <rFont val="宋体"/>
        <charset val="0"/>
      </rPr>
      <t>凤庆县滇红工业投资开发有限责任公司</t>
    </r>
    <r>
      <rPr>
        <sz val="9"/>
        <rFont val="Arial"/>
        <charset val="0"/>
      </rPr>
      <t>/</t>
    </r>
    <r>
      <rPr>
        <sz val="9"/>
        <rFont val="宋体"/>
        <charset val="0"/>
      </rPr>
      <t>凤庆县数字经济中心</t>
    </r>
  </si>
  <si>
    <t>本项目于2021年10月13日发布招标公告，2021年11月3日完成招标工作。承建方于2021年12月10日进场施工，目前产业大数据指挥中心已完成的工作量为：完成指挥大厅、会议室、休息区、核心机房、办公区、UPS电池区、卫生间等区域的水电、强弱电敷设、消防系统、空调系统、吊顶、刮白、铺地砖、静电地板铺设装修；完成LED屏幕安装调测；10KV配电改造完成土建基础完成；“智慧党建”部分的党群服务点装修、党建软硬件、服务站点硬件设备已完工，工程勘测设计费已完成拨付。
软件部署部分：IOC指挥调度大厅大屏已完成开发工作，已具备展示条件，完成茶业和核桃物联感知监控点的数据对接，并在大屏上可呈现数智化产业中枢主题、茶叶产业的历史文化展示、茶叶产业规模统计（包括：种植面积、茶农行的年均收入、产业相关企业数量等）、病虫害监测预防、环境指标监测、环境异常报警、实时监控、茶文化博物馆的简介和人流量监测；核桃产业则可显示种植信息概况、种植面积的变化趋势、实时监控环境指标监测、病虫害监测预防、种植知识库、生产安全警告、营销概览、价格走势等内容；数智化建设已完成业务封装、建设需求规格说明书、6产品原型设计工作、用户中心45%开发工作、交互中台开发工作、消息中心开发工作；核心机房及指挥大厅建设已完成500M互联网专线接入、华三测试开发环境所需设备的安装调试。</t>
  </si>
  <si>
    <t>云县新材料光伏产业园区投资开发有限公司</t>
  </si>
  <si>
    <t>项目于2020年9月开工建设，计划2025年12月底建成并投入生产使用。截至目前累计完成投资3.07亿元，完成进度达40%。一是一般工业固废垃圾处理厂项目已完成混凝土大坝浇筑12300立方米、库区土方开挖、防渗膜铺设、坝体外围排水沟、安全护栏及进场道路的扩改。二是数字经济产业园建设项目主体已经封顶，土方开挖换填45000立方米，施工办公及施工人员用房搭建完成800平方米，钢筋制作安装完成700吨，混凝土浇筑完成4000立方米，正在进行室内墙体砌筑、外墙粉刷和管道的制作安装。</t>
  </si>
  <si>
    <t>附表10</t>
  </si>
  <si>
    <t>政府债务用途结构表</t>
  </si>
  <si>
    <t xml:space="preserve">                                                                                                                           单位：万元</t>
  </si>
  <si>
    <t>资金用途</t>
  </si>
  <si>
    <t>期末余额</t>
  </si>
  <si>
    <t xml:space="preserve">         一、项目借款</t>
  </si>
  <si>
    <t>（一）公益性项目</t>
  </si>
  <si>
    <t>15.农林水利建设</t>
  </si>
  <si>
    <t xml:space="preserve">     01.铁路(不含城市轨道交通)</t>
  </si>
  <si>
    <t>16.港口</t>
  </si>
  <si>
    <t xml:space="preserve">     02.公路</t>
  </si>
  <si>
    <t>17.水运基础设施</t>
  </si>
  <si>
    <t xml:space="preserve">     03.机场</t>
  </si>
  <si>
    <t>18.物流设施</t>
  </si>
  <si>
    <t xml:space="preserve">     04.市政建设</t>
  </si>
  <si>
    <t>19.能源基础设施</t>
  </si>
  <si>
    <t xml:space="preserve">     05.土地储备</t>
  </si>
  <si>
    <t>20.自然灾害防治体系建设</t>
  </si>
  <si>
    <t xml:space="preserve">     06.保障性住房</t>
  </si>
  <si>
    <t>30.中小银行风险化解</t>
  </si>
  <si>
    <t xml:space="preserve">     07.生态建设和环境保护</t>
  </si>
  <si>
    <t>99.其他</t>
  </si>
  <si>
    <t xml:space="preserve">     08.政权建设</t>
  </si>
  <si>
    <t>（二）非公益性项目</t>
  </si>
  <si>
    <t xml:space="preserve">     09.教育</t>
  </si>
  <si>
    <t xml:space="preserve">        二、其他借款</t>
  </si>
  <si>
    <t xml:space="preserve">     10.科学</t>
  </si>
  <si>
    <t>（一）化解地方金融风险</t>
  </si>
  <si>
    <t xml:space="preserve">     11.文化</t>
  </si>
  <si>
    <t>（二）债务还本</t>
  </si>
  <si>
    <t xml:space="preserve">     12.医疗卫生</t>
  </si>
  <si>
    <t>（四）短期周转金</t>
  </si>
  <si>
    <t xml:space="preserve">     13.社会保障</t>
  </si>
  <si>
    <t>（五）其他</t>
  </si>
</sst>
</file>

<file path=xl/styles.xml><?xml version="1.0" encoding="utf-8"?>
<styleSheet xmlns="http://schemas.openxmlformats.org/spreadsheetml/2006/main">
  <numFmts count="10">
    <numFmt numFmtId="176" formatCode="_ * #,##0_ ;_ * \-#,##0_ ;_ * &quot;-&quot;??_ ;_ @_ "/>
    <numFmt numFmtId="41" formatCode="_ * #,##0_ ;_ * \-#,##0_ ;_ * &quot;-&quot;_ ;_ @_ "/>
    <numFmt numFmtId="43" formatCode="_ * #,##0.00_ ;_ * \-#,##0.00_ ;_ * &quot;-&quot;??_ ;_ @_ "/>
    <numFmt numFmtId="177" formatCode="0.00_ "/>
    <numFmt numFmtId="178" formatCode="#,##0_ "/>
    <numFmt numFmtId="42" formatCode="_ &quot;￥&quot;* #,##0_ ;_ &quot;￥&quot;* \-#,##0_ ;_ &quot;￥&quot;* &quot;-&quot;_ ;_ @_ "/>
    <numFmt numFmtId="179" formatCode="#,##0_ ;[Red]\-#,##0\ "/>
    <numFmt numFmtId="180" formatCode="0_ "/>
    <numFmt numFmtId="44" formatCode="_ &quot;￥&quot;* #,##0.00_ ;_ &quot;￥&quot;* \-#,##0.00_ ;_ &quot;￥&quot;* &quot;-&quot;??_ ;_ @_ "/>
    <numFmt numFmtId="181" formatCode="#,##0.00_ "/>
  </numFmts>
  <fonts count="93">
    <font>
      <sz val="11"/>
      <color theme="1"/>
      <name val="宋体"/>
      <charset val="134"/>
      <scheme val="minor"/>
    </font>
    <font>
      <sz val="11"/>
      <color indexed="8"/>
      <name val="宋体"/>
      <charset val="1"/>
      <scheme val="minor"/>
    </font>
    <font>
      <b/>
      <sz val="11"/>
      <color indexed="8"/>
      <name val="宋体"/>
      <charset val="1"/>
      <scheme val="minor"/>
    </font>
    <font>
      <b/>
      <sz val="22"/>
      <color theme="1"/>
      <name val="方正小标宋_GBK"/>
      <charset val="134"/>
    </font>
    <font>
      <b/>
      <sz val="11"/>
      <name val="宋体"/>
      <charset val="134"/>
    </font>
    <font>
      <b/>
      <sz val="12"/>
      <name val="SimSun"/>
      <charset val="134"/>
    </font>
    <font>
      <b/>
      <sz val="14"/>
      <name val="宋体"/>
      <charset val="134"/>
    </font>
    <font>
      <b/>
      <sz val="11"/>
      <name val="SimSun"/>
      <charset val="134"/>
    </font>
    <font>
      <sz val="9"/>
      <name val="SimSun"/>
      <charset val="134"/>
    </font>
    <font>
      <b/>
      <sz val="9"/>
      <name val="SimSun"/>
      <charset val="134"/>
    </font>
    <font>
      <sz val="14"/>
      <name val="宋体"/>
      <charset val="134"/>
    </font>
    <font>
      <b/>
      <sz val="11"/>
      <color theme="1"/>
      <name val="宋体"/>
      <charset val="134"/>
      <scheme val="minor"/>
    </font>
    <font>
      <sz val="9"/>
      <color theme="1"/>
      <name val="宋体"/>
      <charset val="134"/>
      <scheme val="minor"/>
    </font>
    <font>
      <sz val="11"/>
      <color indexed="8"/>
      <name val="宋体"/>
      <charset val="134"/>
    </font>
    <font>
      <sz val="9"/>
      <color indexed="8"/>
      <name val="宋体"/>
      <charset val="134"/>
    </font>
    <font>
      <sz val="13"/>
      <color theme="1"/>
      <name val="宋体"/>
      <charset val="134"/>
      <scheme val="minor"/>
    </font>
    <font>
      <b/>
      <sz val="14"/>
      <color theme="1"/>
      <name val="Times New Roman"/>
      <charset val="134"/>
    </font>
    <font>
      <b/>
      <sz val="26"/>
      <color theme="1"/>
      <name val="方正小标宋_GBK"/>
      <charset val="134"/>
    </font>
    <font>
      <sz val="9"/>
      <color rgb="FF000000"/>
      <name val="宋体"/>
      <charset val="134"/>
      <scheme val="minor"/>
    </font>
    <font>
      <sz val="9"/>
      <color rgb="FF000000"/>
      <name val="宋体"/>
      <charset val="0"/>
    </font>
    <font>
      <sz val="9"/>
      <name val="宋体"/>
      <charset val="0"/>
    </font>
    <font>
      <b/>
      <sz val="13"/>
      <color theme="1"/>
      <name val="方正小标宋_GBK"/>
      <charset val="134"/>
    </font>
    <font>
      <sz val="13"/>
      <color rgb="FF000000"/>
      <name val="宋体"/>
      <charset val="134"/>
      <scheme val="minor"/>
    </font>
    <font>
      <sz val="13"/>
      <color indexed="8"/>
      <name val="Arial"/>
      <charset val="0"/>
    </font>
    <font>
      <sz val="13"/>
      <color indexed="8"/>
      <name val="宋体"/>
      <charset val="134"/>
    </font>
    <font>
      <sz val="13"/>
      <name val="Arial"/>
      <charset val="0"/>
    </font>
    <font>
      <sz val="13"/>
      <color theme="1"/>
      <name val="宋体"/>
      <charset val="134"/>
    </font>
    <font>
      <sz val="10"/>
      <color indexed="8"/>
      <name val="宋体"/>
      <charset val="134"/>
    </font>
    <font>
      <sz val="11"/>
      <color theme="1"/>
      <name val="宋体"/>
      <charset val="134"/>
    </font>
    <font>
      <b/>
      <sz val="13"/>
      <color theme="1"/>
      <name val="Times New Roman"/>
      <charset val="134"/>
    </font>
    <font>
      <b/>
      <sz val="20"/>
      <name val="方正小标宋简体"/>
      <charset val="134"/>
    </font>
    <font>
      <sz val="11"/>
      <name val="宋体"/>
      <charset val="134"/>
    </font>
    <font>
      <b/>
      <sz val="13"/>
      <name val="宋体"/>
      <charset val="134"/>
    </font>
    <font>
      <b/>
      <sz val="14"/>
      <color indexed="8"/>
      <name val="宋体"/>
      <charset val="134"/>
    </font>
    <font>
      <b/>
      <sz val="13"/>
      <color indexed="8"/>
      <name val="宋体"/>
      <charset val="134"/>
    </font>
    <font>
      <sz val="14"/>
      <color indexed="8"/>
      <name val="宋体"/>
      <charset val="134"/>
    </font>
    <font>
      <sz val="13"/>
      <name val="宋体"/>
      <charset val="134"/>
    </font>
    <font>
      <sz val="12"/>
      <color theme="1"/>
      <name val="宋体"/>
      <charset val="134"/>
    </font>
    <font>
      <b/>
      <sz val="13"/>
      <color theme="1"/>
      <name val="宋体"/>
      <charset val="134"/>
    </font>
    <font>
      <b/>
      <sz val="20"/>
      <color theme="1"/>
      <name val="方正小标宋简体"/>
      <charset val="134"/>
    </font>
    <font>
      <b/>
      <sz val="14"/>
      <color theme="1"/>
      <name val="宋体"/>
      <charset val="134"/>
    </font>
    <font>
      <sz val="14"/>
      <color theme="1"/>
      <name val="宋体"/>
      <charset val="134"/>
    </font>
    <font>
      <b/>
      <sz val="14"/>
      <color theme="1"/>
      <name val="宋体"/>
      <charset val="134"/>
      <scheme val="minor"/>
    </font>
    <font>
      <b/>
      <sz val="11"/>
      <color theme="1"/>
      <name val="宋体"/>
      <charset val="134"/>
    </font>
    <font>
      <b/>
      <sz val="12"/>
      <color theme="1"/>
      <name val="宋体"/>
      <charset val="134"/>
    </font>
    <font>
      <sz val="20"/>
      <color theme="1"/>
      <name val="方正小标宋简体"/>
      <charset val="134"/>
    </font>
    <font>
      <sz val="12"/>
      <color indexed="9"/>
      <name val="宋体"/>
      <charset val="134"/>
    </font>
    <font>
      <sz val="10"/>
      <name val="宋体"/>
      <charset val="134"/>
    </font>
    <font>
      <b/>
      <sz val="10"/>
      <name val="宋体"/>
      <charset val="134"/>
    </font>
    <font>
      <sz val="9"/>
      <name val="宋体"/>
      <charset val="134"/>
    </font>
    <font>
      <b/>
      <sz val="14"/>
      <name val="Times New Roman"/>
      <charset val="134"/>
    </font>
    <font>
      <b/>
      <sz val="22"/>
      <name val="方正小标宋简体"/>
      <charset val="134"/>
    </font>
    <font>
      <b/>
      <sz val="8"/>
      <name val="宋体"/>
      <charset val="134"/>
    </font>
    <font>
      <sz val="8"/>
      <color indexed="8"/>
      <name val="宋体"/>
      <charset val="134"/>
    </font>
    <font>
      <sz val="8"/>
      <name val="宋体"/>
      <charset val="134"/>
    </font>
    <font>
      <b/>
      <sz val="8"/>
      <color indexed="8"/>
      <name val="宋体"/>
      <charset val="134"/>
    </font>
    <font>
      <b/>
      <sz val="8"/>
      <color indexed="8"/>
      <name val="Times New Roman"/>
      <charset val="134"/>
    </font>
    <font>
      <sz val="8"/>
      <color rgb="FF000000"/>
      <name val="宋体"/>
      <charset val="134"/>
    </font>
    <font>
      <sz val="8"/>
      <color indexed="8"/>
      <name val="Times New Roman"/>
      <charset val="134"/>
    </font>
    <font>
      <b/>
      <sz val="8"/>
      <color rgb="FF000000"/>
      <name val="Times New Roman"/>
      <charset val="134"/>
    </font>
    <font>
      <b/>
      <sz val="8"/>
      <color rgb="FF000000"/>
      <name val="宋体"/>
      <charset val="134"/>
    </font>
    <font>
      <b/>
      <sz val="8"/>
      <name val="Times New Roman"/>
      <charset val="134"/>
    </font>
    <font>
      <b/>
      <sz val="8"/>
      <color theme="1"/>
      <name val="Times New Roman"/>
      <charset val="134"/>
    </font>
    <font>
      <sz val="8"/>
      <color theme="1"/>
      <name val="Times New Roman"/>
      <charset val="134"/>
    </font>
    <font>
      <sz val="8"/>
      <name val="Times New Roman"/>
      <charset val="134"/>
    </font>
    <font>
      <b/>
      <sz val="8"/>
      <name val="方正书宋_GBK"/>
      <charset val="134"/>
    </font>
    <font>
      <b/>
      <sz val="20"/>
      <color theme="1"/>
      <name val="方正小标宋_GBK"/>
      <charset val="134"/>
    </font>
    <font>
      <sz val="12"/>
      <color rgb="FF000000"/>
      <name val="宋体"/>
      <charset val="134"/>
      <scheme val="minor"/>
    </font>
    <font>
      <b/>
      <sz val="12"/>
      <color theme="1"/>
      <name val="Times New Roman"/>
      <charset val="134"/>
    </font>
    <font>
      <sz val="12"/>
      <color theme="1"/>
      <name val="宋体"/>
      <charset val="134"/>
      <scheme val="minor"/>
    </font>
    <font>
      <b/>
      <sz val="12"/>
      <color theme="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sz val="11"/>
      <color rgb="FF006100"/>
      <name val="宋体"/>
      <charset val="0"/>
      <scheme val="minor"/>
    </font>
    <font>
      <b/>
      <sz val="15"/>
      <color theme="3"/>
      <name val="宋体"/>
      <charset val="134"/>
      <scheme val="minor"/>
    </font>
    <font>
      <sz val="12"/>
      <name val="宋体"/>
      <charset val="134"/>
    </font>
    <font>
      <b/>
      <sz val="11"/>
      <color rgb="FFFFFFFF"/>
      <name val="宋体"/>
      <charset val="0"/>
      <scheme val="minor"/>
    </font>
    <font>
      <b/>
      <sz val="13"/>
      <color theme="3"/>
      <name val="宋体"/>
      <charset val="134"/>
      <scheme val="minor"/>
    </font>
    <font>
      <b/>
      <sz val="11"/>
      <color theme="1"/>
      <name val="宋体"/>
      <charset val="0"/>
      <scheme val="minor"/>
    </font>
    <font>
      <b/>
      <sz val="18"/>
      <color theme="3"/>
      <name val="宋体"/>
      <charset val="134"/>
      <scheme val="minor"/>
    </font>
    <font>
      <sz val="11"/>
      <color rgb="FF3F3F76"/>
      <name val="宋体"/>
      <charset val="0"/>
      <scheme val="minor"/>
    </font>
    <font>
      <sz val="11"/>
      <color rgb="FF9C6500"/>
      <name val="宋体"/>
      <charset val="0"/>
      <scheme val="minor"/>
    </font>
    <font>
      <u/>
      <sz val="11"/>
      <color rgb="FF800080"/>
      <name val="宋体"/>
      <charset val="0"/>
      <scheme val="minor"/>
    </font>
    <font>
      <b/>
      <sz val="11"/>
      <color rgb="FFFA7D00"/>
      <name val="宋体"/>
      <charset val="0"/>
      <scheme val="minor"/>
    </font>
    <font>
      <sz val="11"/>
      <color rgb="FFFA7D00"/>
      <name val="宋体"/>
      <charset val="0"/>
      <scheme val="minor"/>
    </font>
    <font>
      <sz val="11"/>
      <color rgb="FFFF0000"/>
      <name val="宋体"/>
      <charset val="0"/>
      <scheme val="minor"/>
    </font>
    <font>
      <sz val="11"/>
      <color rgb="FF9C0006"/>
      <name val="宋体"/>
      <charset val="0"/>
      <scheme val="minor"/>
    </font>
    <font>
      <b/>
      <sz val="11"/>
      <color rgb="FF3F3F3F"/>
      <name val="宋体"/>
      <charset val="0"/>
      <scheme val="minor"/>
    </font>
    <font>
      <sz val="9"/>
      <name val="Arial"/>
      <charset val="0"/>
    </font>
    <font>
      <sz val="8"/>
      <color indexed="8"/>
      <name val="仿宋_GB2312"/>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rgb="FFFFFFCC"/>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s>
  <borders count="27">
    <border>
      <left/>
      <right/>
      <top/>
      <bottom/>
      <diagonal/>
    </border>
    <border>
      <left style="thin">
        <color auto="true"/>
      </left>
      <right style="thin">
        <color auto="true"/>
      </right>
      <top style="thin">
        <color auto="true"/>
      </top>
      <bottom style="thin">
        <color auto="true"/>
      </bottom>
      <diagonal/>
    </border>
    <border>
      <left style="thin">
        <color rgb="FF000000"/>
      </left>
      <right/>
      <top/>
      <bottom style="thin">
        <color rgb="FF000000"/>
      </bottom>
      <diagonal/>
    </border>
    <border>
      <left style="thin">
        <color auto="true"/>
      </left>
      <right style="thin">
        <color auto="true"/>
      </right>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top style="thin">
        <color auto="true"/>
      </top>
      <bottom/>
      <diagonal/>
    </border>
    <border>
      <left/>
      <right/>
      <top style="thin">
        <color auto="true"/>
      </top>
      <bottom/>
      <diagonal/>
    </border>
    <border>
      <left style="thin">
        <color auto="true"/>
      </left>
      <right/>
      <top/>
      <bottom/>
      <diagonal/>
    </border>
    <border>
      <left style="thin">
        <color auto="true"/>
      </left>
      <right/>
      <top/>
      <bottom style="thin">
        <color auto="true"/>
      </bottom>
      <diagonal/>
    </border>
    <border>
      <left/>
      <right/>
      <top/>
      <bottom style="thin">
        <color auto="true"/>
      </bottom>
      <diagonal/>
    </border>
    <border>
      <left style="thin">
        <color indexed="8"/>
      </left>
      <right style="thin">
        <color indexed="8"/>
      </right>
      <top style="thin">
        <color indexed="8"/>
      </top>
      <bottom style="thin">
        <color indexed="8"/>
      </bottom>
      <diagonal/>
    </border>
    <border>
      <left/>
      <right/>
      <top style="thin">
        <color auto="true"/>
      </top>
      <bottom style="thin">
        <color auto="true"/>
      </bottom>
      <diagonal/>
    </border>
    <border>
      <left/>
      <right style="thin">
        <color auto="true"/>
      </right>
      <top style="thin">
        <color auto="true"/>
      </top>
      <bottom/>
      <diagonal/>
    </border>
    <border>
      <left style="thin">
        <color auto="true"/>
      </left>
      <right style="thin">
        <color auto="true"/>
      </right>
      <top style="thin">
        <color auto="true"/>
      </top>
      <bottom/>
      <diagonal/>
    </border>
    <border>
      <left style="thin">
        <color indexed="8"/>
      </left>
      <right/>
      <top style="thin">
        <color indexed="8"/>
      </top>
      <bottom style="thin">
        <color indexed="8"/>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theme="1"/>
      </left>
      <right style="thin">
        <color theme="1"/>
      </right>
      <top style="thin">
        <color theme="1"/>
      </top>
      <bottom style="thin">
        <color theme="1"/>
      </bottom>
      <diagonal/>
    </border>
    <border>
      <left style="thin">
        <color auto="true"/>
      </left>
      <right/>
      <top style="thin">
        <color auto="true"/>
      </top>
      <bottom style="thin">
        <color auto="true"/>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9">
    <xf numFmtId="0" fontId="0" fillId="0" borderId="0">
      <alignment vertical="center"/>
    </xf>
    <xf numFmtId="0" fontId="78" fillId="0" borderId="0">
      <alignment vertical="center"/>
    </xf>
    <xf numFmtId="0" fontId="78" fillId="0" borderId="0">
      <alignment vertical="center"/>
    </xf>
    <xf numFmtId="0" fontId="0" fillId="0" borderId="0">
      <alignment vertical="center"/>
    </xf>
    <xf numFmtId="0" fontId="47" fillId="0" borderId="0">
      <alignment vertical="center"/>
    </xf>
    <xf numFmtId="9" fontId="78" fillId="0" borderId="0" applyFont="false" applyFill="false" applyBorder="false" applyAlignment="false" applyProtection="false">
      <alignment vertical="center"/>
    </xf>
    <xf numFmtId="0" fontId="71" fillId="22" borderId="0" applyNumberFormat="false" applyBorder="false" applyAlignment="false" applyProtection="false">
      <alignment vertical="center"/>
    </xf>
    <xf numFmtId="0" fontId="78" fillId="0" borderId="0">
      <alignment vertical="center"/>
    </xf>
    <xf numFmtId="0" fontId="72" fillId="21" borderId="0" applyNumberFormat="false" applyBorder="false" applyAlignment="false" applyProtection="false">
      <alignment vertical="center"/>
    </xf>
    <xf numFmtId="0" fontId="90" fillId="32" borderId="26" applyNumberFormat="false" applyAlignment="false" applyProtection="false">
      <alignment vertical="center"/>
    </xf>
    <xf numFmtId="0" fontId="79" fillId="17" borderId="22" applyNumberFormat="false" applyAlignment="false" applyProtection="false">
      <alignment vertical="center"/>
    </xf>
    <xf numFmtId="0" fontId="89" fillId="3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77" fillId="0" borderId="21" applyNumberFormat="false" applyFill="false" applyAlignment="false" applyProtection="false">
      <alignment vertical="center"/>
    </xf>
    <xf numFmtId="0" fontId="75" fillId="0" borderId="0" applyNumberFormat="false" applyFill="false" applyBorder="false" applyAlignment="false" applyProtection="false">
      <alignment vertical="center"/>
    </xf>
    <xf numFmtId="0" fontId="80" fillId="0" borderId="21" applyNumberFormat="false" applyFill="false" applyAlignment="false" applyProtection="false">
      <alignment vertical="center"/>
    </xf>
    <xf numFmtId="0" fontId="72"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2" fillId="14" borderId="0" applyNumberFormat="false" applyBorder="false" applyAlignment="false" applyProtection="false">
      <alignment vertical="center"/>
    </xf>
    <xf numFmtId="0" fontId="74" fillId="0" borderId="0" applyNumberFormat="false" applyFill="false" applyBorder="false" applyAlignment="false" applyProtection="false">
      <alignment vertical="center"/>
    </xf>
    <xf numFmtId="0" fontId="71" fillId="12" borderId="0" applyNumberFormat="false" applyBorder="false" applyAlignment="false" applyProtection="false">
      <alignment vertical="center"/>
    </xf>
    <xf numFmtId="0" fontId="73" fillId="0" borderId="19" applyNumberFormat="false" applyFill="false" applyAlignment="false" applyProtection="false">
      <alignment vertical="center"/>
    </xf>
    <xf numFmtId="0" fontId="81" fillId="0" borderId="23" applyNumberFormat="false" applyFill="false" applyAlignment="false" applyProtection="false">
      <alignment vertical="center"/>
    </xf>
    <xf numFmtId="0" fontId="72" fillId="31" borderId="0" applyNumberFormat="false" applyBorder="false" applyAlignment="false" applyProtection="false">
      <alignment vertical="center"/>
    </xf>
    <xf numFmtId="0" fontId="72" fillId="24" borderId="0" applyNumberFormat="false" applyBorder="false" applyAlignment="false" applyProtection="false">
      <alignment vertical="center"/>
    </xf>
    <xf numFmtId="0" fontId="71" fillId="2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82" fillId="0" borderId="0" applyNumberFormat="false" applyFill="false" applyBorder="false" applyAlignment="false" applyProtection="false">
      <alignment vertical="center"/>
    </xf>
    <xf numFmtId="0" fontId="85" fillId="0" borderId="0" applyNumberFormat="false" applyFill="false" applyBorder="false" applyAlignment="false" applyProtection="false">
      <alignment vertical="center"/>
    </xf>
    <xf numFmtId="0" fontId="72" fillId="18" borderId="0" applyNumberFormat="false" applyBorder="false" applyAlignment="false" applyProtection="false">
      <alignment vertical="center"/>
    </xf>
    <xf numFmtId="0" fontId="0" fillId="0" borderId="0"/>
    <xf numFmtId="0" fontId="87" fillId="0" borderId="25" applyNumberFormat="false" applyFill="false" applyAlignment="false" applyProtection="false">
      <alignment vertical="center"/>
    </xf>
    <xf numFmtId="0" fontId="73" fillId="0" borderId="0" applyNumberFormat="false" applyFill="false" applyBorder="false" applyAlignment="false" applyProtection="false">
      <alignment vertical="center"/>
    </xf>
    <xf numFmtId="0" fontId="72" fillId="20" borderId="0" applyNumberFormat="false" applyBorder="false" applyAlignment="false" applyProtection="false">
      <alignment vertical="center"/>
    </xf>
    <xf numFmtId="0" fontId="78" fillId="0" borderId="0">
      <alignment vertical="center"/>
    </xf>
    <xf numFmtId="42" fontId="0" fillId="0" borderId="0" applyFont="false" applyFill="false" applyBorder="false" applyAlignment="false" applyProtection="false">
      <alignment vertical="center"/>
    </xf>
    <xf numFmtId="0" fontId="88" fillId="0" borderId="0" applyNumberFormat="false" applyFill="false" applyBorder="false" applyAlignment="false" applyProtection="false">
      <alignment vertical="center"/>
    </xf>
    <xf numFmtId="0" fontId="13" fillId="0" borderId="0">
      <alignment vertical="center"/>
    </xf>
    <xf numFmtId="0" fontId="72" fillId="23" borderId="0" applyNumberFormat="false" applyBorder="false" applyAlignment="false" applyProtection="false">
      <alignment vertical="center"/>
    </xf>
    <xf numFmtId="0" fontId="0" fillId="16" borderId="20" applyNumberFormat="false" applyFont="false" applyAlignment="false" applyProtection="false">
      <alignment vertical="center"/>
    </xf>
    <xf numFmtId="0" fontId="71" fillId="27" borderId="0" applyNumberFormat="false" applyBorder="false" applyAlignment="false" applyProtection="false">
      <alignment vertical="center"/>
    </xf>
    <xf numFmtId="0" fontId="76" fillId="15" borderId="0" applyNumberFormat="false" applyBorder="false" applyAlignment="false" applyProtection="false">
      <alignment vertical="center"/>
    </xf>
    <xf numFmtId="0" fontId="72" fillId="30" borderId="0" applyNumberFormat="false" applyBorder="false" applyAlignment="false" applyProtection="false">
      <alignment vertical="center"/>
    </xf>
    <xf numFmtId="0" fontId="84" fillId="26" borderId="0" applyNumberFormat="false" applyBorder="false" applyAlignment="false" applyProtection="false">
      <alignment vertical="center"/>
    </xf>
    <xf numFmtId="0" fontId="86" fillId="32" borderId="24" applyNumberFormat="false" applyAlignment="false" applyProtection="false">
      <alignment vertical="center"/>
    </xf>
    <xf numFmtId="0" fontId="71" fillId="34" borderId="0" applyNumberFormat="false" applyBorder="false" applyAlignment="false" applyProtection="false">
      <alignment vertical="center"/>
    </xf>
    <xf numFmtId="0" fontId="71" fillId="13" borderId="0" applyNumberFormat="false" applyBorder="false" applyAlignment="false" applyProtection="false">
      <alignment vertical="center"/>
    </xf>
    <xf numFmtId="0" fontId="71" fillId="11" borderId="0" applyNumberFormat="false" applyBorder="false" applyAlignment="false" applyProtection="false">
      <alignment vertical="center"/>
    </xf>
    <xf numFmtId="0" fontId="71" fillId="10" borderId="0" applyNumberFormat="false" applyBorder="false" applyAlignment="false" applyProtection="false">
      <alignment vertical="center"/>
    </xf>
    <xf numFmtId="0" fontId="71" fillId="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1"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1" fillId="7" borderId="0" applyNumberFormat="false" applyBorder="false" applyAlignment="false" applyProtection="false">
      <alignment vertical="center"/>
    </xf>
    <xf numFmtId="0" fontId="72" fillId="6" borderId="0" applyNumberFormat="false" applyBorder="false" applyAlignment="false" applyProtection="false">
      <alignment vertical="center"/>
    </xf>
    <xf numFmtId="0" fontId="83" fillId="25" borderId="24" applyNumberFormat="false" applyAlignment="false" applyProtection="false">
      <alignment vertical="center"/>
    </xf>
    <xf numFmtId="0" fontId="72" fillId="5" borderId="0" applyNumberFormat="false" applyBorder="false" applyAlignment="false" applyProtection="false">
      <alignment vertical="center"/>
    </xf>
    <xf numFmtId="0" fontId="71" fillId="4" borderId="0" applyNumberFormat="false" applyBorder="false" applyAlignment="false" applyProtection="false">
      <alignment vertical="center"/>
    </xf>
    <xf numFmtId="0" fontId="72" fillId="29" borderId="0" applyNumberFormat="false" applyBorder="false" applyAlignment="false" applyProtection="false">
      <alignment vertical="center"/>
    </xf>
  </cellStyleXfs>
  <cellXfs count="263">
    <xf numFmtId="0" fontId="0" fillId="0" borderId="0" xfId="0">
      <alignment vertical="center"/>
    </xf>
    <xf numFmtId="0" fontId="1" fillId="0" borderId="0" xfId="0" applyFont="true" applyFill="true" applyAlignment="true">
      <alignment vertical="center"/>
    </xf>
    <xf numFmtId="0" fontId="2" fillId="0" borderId="0" xfId="0" applyFont="true" applyFill="true" applyAlignment="true">
      <alignment vertical="center"/>
    </xf>
    <xf numFmtId="0" fontId="3" fillId="0" borderId="0" xfId="0" applyFont="true" applyAlignment="true">
      <alignment horizontal="center" vertical="center"/>
    </xf>
    <xf numFmtId="0" fontId="1" fillId="0" borderId="0" xfId="0" applyFont="true" applyFill="true" applyAlignment="true">
      <alignment horizontal="right" vertical="center"/>
    </xf>
    <xf numFmtId="0" fontId="4" fillId="0" borderId="1" xfId="0" applyFont="true" applyFill="true" applyBorder="true" applyAlignment="true">
      <alignment horizontal="center" vertical="center" wrapText="true"/>
    </xf>
    <xf numFmtId="3" fontId="5" fillId="0" borderId="1" xfId="0" applyNumberFormat="true" applyFont="true" applyFill="true" applyBorder="true" applyAlignment="true">
      <alignment horizontal="center" vertical="center" wrapText="true"/>
    </xf>
    <xf numFmtId="179" fontId="6" fillId="2" borderId="1" xfId="7" applyNumberFormat="true" applyFont="true" applyFill="true" applyBorder="true" applyAlignment="true">
      <alignment horizontal="center" vertical="center"/>
    </xf>
    <xf numFmtId="3" fontId="7" fillId="0" borderId="1" xfId="0" applyNumberFormat="true" applyFont="true" applyFill="true" applyBorder="true" applyAlignment="true">
      <alignment horizontal="left" vertical="center" wrapText="true"/>
    </xf>
    <xf numFmtId="3" fontId="8" fillId="0" borderId="1" xfId="0" applyNumberFormat="true" applyFont="true" applyFill="true" applyBorder="true" applyAlignment="true">
      <alignment horizontal="left" vertical="center" wrapText="true"/>
    </xf>
    <xf numFmtId="3" fontId="9" fillId="0" borderId="2" xfId="0" applyNumberFormat="true" applyFont="true" applyFill="true" applyBorder="true" applyAlignment="true">
      <alignment horizontal="left" vertical="center" wrapText="true"/>
    </xf>
    <xf numFmtId="3" fontId="8" fillId="0" borderId="3" xfId="0" applyNumberFormat="true" applyFont="true" applyFill="true" applyBorder="true" applyAlignment="true">
      <alignment horizontal="left" vertical="center" wrapText="true"/>
    </xf>
    <xf numFmtId="179" fontId="10" fillId="2" borderId="1" xfId="7" applyNumberFormat="true" applyFont="true" applyFill="true" applyBorder="true" applyAlignment="true">
      <alignment horizontal="center" vertical="center"/>
    </xf>
    <xf numFmtId="3" fontId="8" fillId="0" borderId="4" xfId="0" applyNumberFormat="true" applyFont="true" applyFill="true" applyBorder="true" applyAlignment="true">
      <alignment horizontal="left" vertical="center" wrapText="true"/>
    </xf>
    <xf numFmtId="3" fontId="9" fillId="0" borderId="1" xfId="0" applyNumberFormat="true" applyFont="true" applyFill="true" applyBorder="true" applyAlignment="true">
      <alignment horizontal="left" vertical="center" wrapText="true"/>
    </xf>
    <xf numFmtId="0" fontId="11" fillId="0" borderId="0" xfId="0" applyFont="true">
      <alignment vertical="center"/>
    </xf>
    <xf numFmtId="0" fontId="12" fillId="0" borderId="0" xfId="0" applyFont="true">
      <alignment vertical="center"/>
    </xf>
    <xf numFmtId="0" fontId="13" fillId="0" borderId="0" xfId="0" applyFont="true" applyFill="true" applyBorder="true" applyAlignment="true">
      <alignment horizontal="center" vertical="center"/>
    </xf>
    <xf numFmtId="0" fontId="14" fillId="0" borderId="0" xfId="0" applyFont="true" applyFill="true" applyBorder="true" applyAlignment="true">
      <alignment vertical="center"/>
    </xf>
    <xf numFmtId="0" fontId="15" fillId="0" borderId="0" xfId="0" applyFont="true">
      <alignment vertical="center"/>
    </xf>
    <xf numFmtId="0" fontId="15" fillId="3" borderId="0" xfId="0" applyFont="true" applyFill="true" applyAlignment="true">
      <alignment horizontal="center" vertical="center"/>
    </xf>
    <xf numFmtId="0" fontId="16" fillId="0" borderId="0" xfId="0" applyFont="true" applyAlignment="true">
      <alignment horizontal="left" vertical="center"/>
    </xf>
    <xf numFmtId="0" fontId="17" fillId="0" borderId="0" xfId="0" applyFont="true" applyAlignment="true">
      <alignment horizontal="center" vertical="center"/>
    </xf>
    <xf numFmtId="0" fontId="0" fillId="0" borderId="0" xfId="0" applyAlignment="true">
      <alignment horizontal="center" vertical="center"/>
    </xf>
    <xf numFmtId="0" fontId="11" fillId="0" borderId="5" xfId="0" applyNumberFormat="true" applyFont="true" applyBorder="true" applyAlignment="true">
      <alignment horizontal="center" vertical="center" wrapText="true"/>
    </xf>
    <xf numFmtId="0" fontId="11" fillId="0" borderId="6" xfId="0" applyNumberFormat="true" applyFont="true" applyBorder="true" applyAlignment="true">
      <alignment horizontal="center" vertical="center" wrapText="true"/>
    </xf>
    <xf numFmtId="0" fontId="11" fillId="0" borderId="7" xfId="0" applyNumberFormat="true" applyFont="true" applyBorder="true" applyAlignment="true">
      <alignment horizontal="center" vertical="center" wrapText="true"/>
    </xf>
    <xf numFmtId="0" fontId="11" fillId="0" borderId="0" xfId="0" applyNumberFormat="true" applyFont="true" applyAlignment="true">
      <alignment horizontal="center" vertical="center" wrapText="true"/>
    </xf>
    <xf numFmtId="0" fontId="11" fillId="0" borderId="8" xfId="0" applyNumberFormat="true" applyFont="true" applyBorder="true" applyAlignment="true">
      <alignment horizontal="center" vertical="center" wrapText="true"/>
    </xf>
    <xf numFmtId="0" fontId="11" fillId="0" borderId="9" xfId="0" applyNumberFormat="true" applyFont="true" applyBorder="true" applyAlignment="true">
      <alignment horizontal="center" vertical="center" wrapText="true"/>
    </xf>
    <xf numFmtId="0" fontId="12" fillId="0" borderId="1" xfId="0" applyNumberFormat="true" applyFont="true" applyBorder="true" applyAlignment="true">
      <alignment horizontal="center" vertical="center" wrapText="true"/>
    </xf>
    <xf numFmtId="0" fontId="18" fillId="0" borderId="1" xfId="0" applyFont="true" applyFill="true" applyBorder="true" applyAlignment="true">
      <alignment horizontal="center" vertical="center" wrapText="true"/>
    </xf>
    <xf numFmtId="0" fontId="18" fillId="0" borderId="1" xfId="0" applyFont="true" applyBorder="true" applyAlignment="true">
      <alignment horizontal="center" vertical="center" wrapText="true"/>
    </xf>
    <xf numFmtId="0" fontId="19" fillId="0" borderId="10" xfId="0" applyNumberFormat="true" applyFont="true" applyFill="true" applyBorder="true" applyAlignment="true">
      <alignment horizontal="center" vertical="center" wrapText="true"/>
    </xf>
    <xf numFmtId="0" fontId="20" fillId="3" borderId="1" xfId="0" applyFont="true" applyFill="true" applyBorder="true" applyAlignment="true">
      <alignment horizontal="center" vertical="center" wrapText="true"/>
    </xf>
    <xf numFmtId="0" fontId="12" fillId="0" borderId="1" xfId="0" applyFont="true" applyBorder="true" applyAlignment="true">
      <alignment horizontal="center" vertical="center" wrapText="true"/>
    </xf>
    <xf numFmtId="0" fontId="21" fillId="0" borderId="0" xfId="0" applyFont="true" applyAlignment="true">
      <alignment horizontal="center" vertical="center"/>
    </xf>
    <xf numFmtId="0" fontId="15" fillId="0" borderId="0" xfId="0" applyFont="true" applyAlignment="true">
      <alignment horizontal="center" vertical="center"/>
    </xf>
    <xf numFmtId="0" fontId="11" fillId="0" borderId="1" xfId="0" applyNumberFormat="true" applyFont="true" applyBorder="true" applyAlignment="true">
      <alignment horizontal="center" vertical="center" wrapText="true"/>
    </xf>
    <xf numFmtId="0" fontId="11" fillId="0" borderId="11" xfId="0" applyNumberFormat="true" applyFont="true" applyBorder="true" applyAlignment="true">
      <alignment horizontal="center" vertical="center" wrapText="true"/>
    </xf>
    <xf numFmtId="0" fontId="11" fillId="0" borderId="12" xfId="0" applyNumberFormat="true" applyFont="true" applyBorder="true" applyAlignment="true">
      <alignment horizontal="center" vertical="center" wrapText="true"/>
    </xf>
    <xf numFmtId="0" fontId="11" fillId="0" borderId="13" xfId="0" applyNumberFormat="true" applyFont="true" applyBorder="true" applyAlignment="true">
      <alignment horizontal="center" vertical="center" wrapText="true"/>
    </xf>
    <xf numFmtId="0" fontId="15" fillId="0" borderId="1" xfId="0" applyNumberFormat="true" applyFont="true" applyBorder="true" applyAlignment="true">
      <alignment horizontal="center" vertical="center" wrapText="true"/>
    </xf>
    <xf numFmtId="0" fontId="22" fillId="0" borderId="1" xfId="0" applyFont="true" applyFill="true" applyBorder="true" applyAlignment="true">
      <alignment horizontal="center" vertical="center" wrapText="true"/>
    </xf>
    <xf numFmtId="0" fontId="23" fillId="0" borderId="14" xfId="0" applyNumberFormat="true" applyFont="true" applyFill="true" applyBorder="true" applyAlignment="true">
      <alignment horizontal="center" vertical="center"/>
    </xf>
    <xf numFmtId="0" fontId="24" fillId="0" borderId="10" xfId="0" applyNumberFormat="true" applyFont="true" applyFill="true" applyBorder="true" applyAlignment="true">
      <alignment horizontal="center" vertical="center"/>
    </xf>
    <xf numFmtId="0" fontId="25" fillId="0" borderId="1" xfId="0" applyFont="true" applyFill="true" applyBorder="true" applyAlignment="true">
      <alignment horizontal="center" vertical="center"/>
    </xf>
    <xf numFmtId="0" fontId="26" fillId="0" borderId="1" xfId="0" applyFont="true" applyBorder="true" applyAlignment="true">
      <alignment horizontal="center" vertical="center" wrapText="true"/>
    </xf>
    <xf numFmtId="0" fontId="15" fillId="0" borderId="1" xfId="0" applyFont="true" applyBorder="true" applyAlignment="true">
      <alignment horizontal="center" vertical="center" wrapText="true"/>
    </xf>
    <xf numFmtId="0" fontId="15" fillId="0" borderId="1" xfId="0" applyFont="true" applyBorder="true" applyAlignment="true">
      <alignment horizontal="center" vertical="center"/>
    </xf>
    <xf numFmtId="177" fontId="15" fillId="0" borderId="1" xfId="0" applyNumberFormat="true" applyFont="true" applyBorder="true" applyAlignment="true">
      <alignment horizontal="center" vertical="center"/>
    </xf>
    <xf numFmtId="0" fontId="21" fillId="3" borderId="0" xfId="0" applyFont="true" applyFill="true" applyAlignment="true">
      <alignment horizontal="center" vertical="center"/>
    </xf>
    <xf numFmtId="0" fontId="11" fillId="0" borderId="15" xfId="0" applyNumberFormat="true" applyFont="true" applyBorder="true" applyAlignment="true">
      <alignment horizontal="center" vertical="center" wrapText="true"/>
    </xf>
    <xf numFmtId="0" fontId="11" fillId="3" borderId="1" xfId="0" applyNumberFormat="true" applyFont="true" applyFill="true" applyBorder="true" applyAlignment="true">
      <alignment horizontal="center" vertical="center" wrapText="true"/>
    </xf>
    <xf numFmtId="0" fontId="11" fillId="3" borderId="13" xfId="0" applyNumberFormat="true" applyFont="true" applyFill="true" applyBorder="true" applyAlignment="true">
      <alignment horizontal="center" vertical="center" wrapText="true"/>
    </xf>
    <xf numFmtId="0" fontId="11" fillId="0" borderId="16" xfId="0" applyNumberFormat="true" applyFont="true" applyBorder="true" applyAlignment="true">
      <alignment horizontal="center" vertical="center" wrapText="true"/>
    </xf>
    <xf numFmtId="0" fontId="15" fillId="3" borderId="1" xfId="0" applyNumberFormat="true" applyFont="true" applyFill="true" applyBorder="true" applyAlignment="true">
      <alignment horizontal="center" vertical="center" wrapText="true"/>
    </xf>
    <xf numFmtId="0" fontId="22" fillId="3" borderId="1" xfId="0" applyFont="true" applyFill="true" applyBorder="true" applyAlignment="true">
      <alignment horizontal="center" vertical="center" wrapText="true"/>
    </xf>
    <xf numFmtId="181" fontId="23" fillId="3" borderId="10" xfId="0" applyNumberFormat="true" applyFont="true" applyFill="true" applyBorder="true" applyAlignment="true">
      <alignment horizontal="center" vertical="center"/>
    </xf>
    <xf numFmtId="0" fontId="15" fillId="3" borderId="1" xfId="0" applyFont="true" applyFill="true" applyBorder="true" applyAlignment="true">
      <alignment horizontal="center" vertical="center"/>
    </xf>
    <xf numFmtId="177" fontId="15" fillId="3" borderId="1" xfId="0" applyNumberFormat="true" applyFont="true" applyFill="true" applyBorder="true" applyAlignment="true">
      <alignment horizontal="center" vertical="center"/>
    </xf>
    <xf numFmtId="0" fontId="0" fillId="0" borderId="0" xfId="0" applyAlignment="true">
      <alignment horizontal="right" vertical="center"/>
    </xf>
    <xf numFmtId="0" fontId="27" fillId="0" borderId="10" xfId="0" applyNumberFormat="true" applyFont="true" applyFill="true" applyBorder="true" applyAlignment="true">
      <alignment horizontal="center" vertical="center" wrapText="true"/>
    </xf>
    <xf numFmtId="0" fontId="14" fillId="0" borderId="10" xfId="0" applyNumberFormat="true" applyFont="true" applyFill="true" applyBorder="true" applyAlignment="true">
      <alignment horizontal="center" vertical="center" wrapText="true"/>
    </xf>
    <xf numFmtId="0" fontId="28" fillId="0" borderId="0" xfId="30" applyFont="true" applyAlignment="true">
      <alignment vertical="center"/>
    </xf>
    <xf numFmtId="0" fontId="29" fillId="0" borderId="0" xfId="30" applyFont="true" applyAlignment="true">
      <alignment vertical="center"/>
    </xf>
    <xf numFmtId="0" fontId="30" fillId="0" borderId="0" xfId="7" applyFont="true" applyAlignment="true">
      <alignment horizontal="center" vertical="center"/>
    </xf>
    <xf numFmtId="0" fontId="31" fillId="0" borderId="0" xfId="7" applyFont="true">
      <alignment vertical="center"/>
    </xf>
    <xf numFmtId="179" fontId="31" fillId="0" borderId="0" xfId="7" applyNumberFormat="true" applyFont="true" applyBorder="true" applyAlignment="true">
      <alignment horizontal="right" vertical="center"/>
    </xf>
    <xf numFmtId="0" fontId="6" fillId="2" borderId="1" xfId="7" applyFont="true" applyFill="true" applyBorder="true" applyAlignment="true">
      <alignment horizontal="distributed" vertical="center" wrapText="true" indent="3"/>
    </xf>
    <xf numFmtId="179" fontId="6" fillId="2" borderId="1" xfId="7" applyNumberFormat="true" applyFont="true" applyFill="true" applyBorder="true" applyAlignment="true">
      <alignment horizontal="center" vertical="center" wrapText="true"/>
    </xf>
    <xf numFmtId="0" fontId="32" fillId="2" borderId="1" xfId="30" applyFont="true" applyFill="true" applyBorder="true" applyAlignment="true">
      <alignment vertical="center" wrapText="true"/>
    </xf>
    <xf numFmtId="176" fontId="33" fillId="0" borderId="1" xfId="12" applyNumberFormat="true" applyFont="true" applyFill="true" applyBorder="true" applyAlignment="true" applyProtection="true">
      <alignment horizontal="right" vertical="center"/>
    </xf>
    <xf numFmtId="176" fontId="33" fillId="0" borderId="1" xfId="12" applyNumberFormat="true" applyFont="true" applyFill="true" applyBorder="true" applyAlignment="true" applyProtection="true">
      <alignment horizontal="right" vertical="center"/>
      <protection locked="false"/>
    </xf>
    <xf numFmtId="0" fontId="34" fillId="0" borderId="1" xfId="30" applyFont="true" applyFill="true" applyBorder="true" applyAlignment="true">
      <alignment vertical="center" wrapText="true"/>
    </xf>
    <xf numFmtId="49" fontId="34" fillId="3" borderId="17" xfId="0" applyNumberFormat="true" applyFont="true" applyFill="true" applyBorder="true" applyAlignment="true" applyProtection="true">
      <alignment horizontal="left" vertical="center" wrapText="true"/>
    </xf>
    <xf numFmtId="49" fontId="24" fillId="3" borderId="17" xfId="0" applyNumberFormat="true" applyFont="true" applyFill="true" applyBorder="true" applyAlignment="true" applyProtection="true">
      <alignment horizontal="left" vertical="center" wrapText="true"/>
    </xf>
    <xf numFmtId="176" fontId="35" fillId="0" borderId="1" xfId="12" applyNumberFormat="true" applyFont="true" applyFill="true" applyBorder="true" applyAlignment="true" applyProtection="true">
      <alignment horizontal="right" vertical="center"/>
      <protection locked="false"/>
    </xf>
    <xf numFmtId="0" fontId="24" fillId="0" borderId="1" xfId="0" applyFont="true" applyFill="true" applyBorder="true" applyAlignment="true" applyProtection="true">
      <alignment vertical="center" wrapText="true"/>
    </xf>
    <xf numFmtId="49" fontId="34" fillId="2" borderId="1" xfId="37" applyNumberFormat="true" applyFont="true" applyFill="true" applyBorder="true" applyAlignment="true">
      <alignment vertical="center" wrapText="true"/>
    </xf>
    <xf numFmtId="49" fontId="24" fillId="2" borderId="1" xfId="37" applyNumberFormat="true" applyFont="true" applyFill="true" applyBorder="true" applyAlignment="true">
      <alignment vertical="center" wrapText="true"/>
    </xf>
    <xf numFmtId="49" fontId="34" fillId="3" borderId="1" xfId="0" applyNumberFormat="true" applyFont="true" applyFill="true" applyBorder="true" applyAlignment="true" applyProtection="true">
      <alignment horizontal="left" vertical="center" wrapText="true"/>
    </xf>
    <xf numFmtId="49" fontId="24" fillId="3" borderId="1" xfId="0" applyNumberFormat="true" applyFont="true" applyFill="true" applyBorder="true" applyAlignment="true" applyProtection="true">
      <alignment horizontal="left" vertical="center" wrapText="true"/>
    </xf>
    <xf numFmtId="176" fontId="35" fillId="0" borderId="1" xfId="12" applyNumberFormat="true" applyFont="true" applyFill="true" applyBorder="true" applyAlignment="true" applyProtection="true">
      <alignment horizontal="right" vertical="center"/>
    </xf>
    <xf numFmtId="49" fontId="34" fillId="0" borderId="1" xfId="37" applyNumberFormat="true" applyFont="true" applyFill="true" applyBorder="true" applyAlignment="true" applyProtection="true">
      <alignment vertical="center" wrapText="true"/>
    </xf>
    <xf numFmtId="0" fontId="32" fillId="2" borderId="1" xfId="1" applyFont="true" applyFill="true" applyBorder="true" applyAlignment="true">
      <alignment horizontal="center" vertical="center" wrapText="true"/>
    </xf>
    <xf numFmtId="179" fontId="6" fillId="2" borderId="1" xfId="7" applyNumberFormat="true" applyFont="true" applyFill="true" applyBorder="true">
      <alignment vertical="center"/>
    </xf>
    <xf numFmtId="0" fontId="32" fillId="2" borderId="1" xfId="1" applyFont="true" applyFill="true" applyBorder="true" applyAlignment="true">
      <alignment horizontal="left" vertical="center" wrapText="true"/>
    </xf>
    <xf numFmtId="0" fontId="36" fillId="2" borderId="1" xfId="1" applyFont="true" applyFill="true" applyBorder="true" applyAlignment="true">
      <alignment horizontal="center" vertical="center"/>
    </xf>
    <xf numFmtId="179" fontId="10" fillId="2" borderId="1" xfId="7" applyNumberFormat="true" applyFont="true" applyFill="true" applyBorder="true">
      <alignment vertical="center"/>
    </xf>
    <xf numFmtId="0" fontId="32" fillId="0" borderId="1" xfId="7" applyFont="true" applyFill="true" applyBorder="true" applyAlignment="true" applyProtection="true">
      <alignment horizontal="left" vertical="center" wrapText="true"/>
    </xf>
    <xf numFmtId="3" fontId="6" fillId="0" borderId="1" xfId="0" applyNumberFormat="true" applyFont="true" applyFill="true" applyBorder="true" applyAlignment="true" applyProtection="true">
      <alignment horizontal="right" vertical="center"/>
      <protection locked="false"/>
    </xf>
    <xf numFmtId="0" fontId="36" fillId="0" borderId="17" xfId="7" applyFont="true" applyFill="true" applyBorder="true" applyAlignment="true" applyProtection="true">
      <alignment horizontal="left" vertical="center" wrapText="true"/>
    </xf>
    <xf numFmtId="3" fontId="10" fillId="0" borderId="1" xfId="0" applyNumberFormat="true" applyFont="true" applyFill="true" applyBorder="true" applyAlignment="true" applyProtection="true">
      <alignment horizontal="right" vertical="center"/>
      <protection locked="false"/>
    </xf>
    <xf numFmtId="0" fontId="36" fillId="0" borderId="1" xfId="7" applyFont="true" applyFill="true" applyBorder="true" applyAlignment="true" applyProtection="true">
      <alignment horizontal="left" vertical="center" wrapText="true"/>
    </xf>
    <xf numFmtId="179" fontId="33" fillId="2" borderId="1" xfId="30" applyNumberFormat="true" applyFont="true" applyFill="true" applyBorder="true" applyAlignment="true">
      <alignment vertical="center"/>
    </xf>
    <xf numFmtId="0" fontId="32" fillId="0" borderId="1" xfId="1" applyFont="true" applyFill="true" applyBorder="true" applyAlignment="true" applyProtection="true">
      <alignment horizontal="left" vertical="center" wrapText="true"/>
    </xf>
    <xf numFmtId="0" fontId="37" fillId="0" borderId="0" xfId="2" applyFont="true" applyFill="true">
      <alignment vertical="center"/>
    </xf>
    <xf numFmtId="0" fontId="38" fillId="0" borderId="0" xfId="2" applyFont="true" applyFill="true">
      <alignment vertical="center"/>
    </xf>
    <xf numFmtId="0" fontId="39" fillId="0" borderId="0" xfId="7" applyFont="true" applyFill="true" applyAlignment="true">
      <alignment horizontal="center" vertical="center"/>
    </xf>
    <xf numFmtId="0" fontId="28" fillId="0" borderId="0" xfId="7" applyFont="true" applyFill="true">
      <alignment vertical="center"/>
    </xf>
    <xf numFmtId="179" fontId="28" fillId="0" borderId="0" xfId="7" applyNumberFormat="true" applyFont="true" applyFill="true" applyAlignment="true">
      <alignment horizontal="right" vertical="center"/>
    </xf>
    <xf numFmtId="0" fontId="40" fillId="0" borderId="1" xfId="7" applyFont="true" applyFill="true" applyBorder="true" applyAlignment="true">
      <alignment horizontal="distributed" vertical="center" wrapText="true" indent="3"/>
    </xf>
    <xf numFmtId="179" fontId="40" fillId="0" borderId="1" xfId="7" applyNumberFormat="true" applyFont="true" applyFill="true" applyBorder="true" applyAlignment="true">
      <alignment horizontal="center" vertical="center" wrapText="true"/>
    </xf>
    <xf numFmtId="49" fontId="6" fillId="0" borderId="1" xfId="37" applyNumberFormat="true" applyFont="true" applyFill="true" applyBorder="true" applyAlignment="true" applyProtection="true">
      <alignment vertical="center" wrapText="true"/>
    </xf>
    <xf numFmtId="49" fontId="40" fillId="0" borderId="1" xfId="0" applyNumberFormat="true" applyFont="true" applyFill="true" applyBorder="true" applyAlignment="true" applyProtection="true">
      <alignment horizontal="left" vertical="center" wrapText="true"/>
    </xf>
    <xf numFmtId="179" fontId="41" fillId="0" borderId="1" xfId="7" applyNumberFormat="true" applyFont="true" applyFill="true" applyBorder="true" applyAlignment="true">
      <alignment horizontal="right" vertical="center"/>
    </xf>
    <xf numFmtId="179" fontId="40" fillId="0" borderId="1" xfId="7" applyNumberFormat="true" applyFont="true" applyFill="true" applyBorder="true" applyAlignment="true">
      <alignment horizontal="right" vertical="center"/>
    </xf>
    <xf numFmtId="3" fontId="40" fillId="0" borderId="1" xfId="0" applyNumberFormat="true" applyFont="true" applyFill="true" applyBorder="true" applyAlignment="true" applyProtection="true">
      <alignment horizontal="right" vertical="center"/>
      <protection locked="false"/>
    </xf>
    <xf numFmtId="49" fontId="41" fillId="0" borderId="1" xfId="0" applyNumberFormat="true" applyFont="true" applyFill="true" applyBorder="true" applyAlignment="true" applyProtection="true">
      <alignment horizontal="left" vertical="center" wrapText="true"/>
    </xf>
    <xf numFmtId="3" fontId="41" fillId="0" borderId="1" xfId="0" applyNumberFormat="true" applyFont="true" applyFill="true" applyBorder="true" applyAlignment="true" applyProtection="true">
      <alignment horizontal="right" vertical="center"/>
      <protection locked="false"/>
    </xf>
    <xf numFmtId="49" fontId="41" fillId="0" borderId="1" xfId="37" applyNumberFormat="true" applyFont="true" applyFill="true" applyBorder="true" applyAlignment="true" applyProtection="true">
      <alignment vertical="center" wrapText="true"/>
    </xf>
    <xf numFmtId="49" fontId="42" fillId="0" borderId="1" xfId="0" applyNumberFormat="true" applyFont="true" applyFill="true" applyBorder="true" applyAlignment="true" applyProtection="true">
      <alignment horizontal="distributed" vertical="center" wrapText="true" indent="1"/>
    </xf>
    <xf numFmtId="0" fontId="40" fillId="0" borderId="1" xfId="1" applyFont="true" applyFill="true" applyBorder="true" applyAlignment="true" applyProtection="true">
      <alignment horizontal="left" vertical="center"/>
    </xf>
    <xf numFmtId="0" fontId="41" fillId="0" borderId="1" xfId="7" applyFont="true" applyFill="true" applyBorder="true" applyAlignment="true" applyProtection="true">
      <alignment horizontal="left" vertical="center"/>
    </xf>
    <xf numFmtId="176" fontId="40" fillId="0" borderId="1" xfId="12" applyNumberFormat="true" applyFont="true" applyFill="true" applyBorder="true" applyAlignment="true" applyProtection="true">
      <alignment horizontal="right" vertical="center"/>
    </xf>
    <xf numFmtId="180" fontId="41" fillId="0" borderId="1" xfId="5" applyNumberFormat="true" applyFont="true" applyFill="true" applyBorder="true" applyAlignment="true" applyProtection="true">
      <alignment horizontal="right" vertical="center"/>
    </xf>
    <xf numFmtId="0" fontId="41" fillId="0" borderId="1" xfId="1" applyFont="true" applyFill="true" applyBorder="true" applyAlignment="true">
      <alignment horizontal="center" vertical="center"/>
    </xf>
    <xf numFmtId="176" fontId="41" fillId="0" borderId="1" xfId="12" applyNumberFormat="true" applyFont="true" applyFill="true" applyBorder="true" applyAlignment="true" applyProtection="true">
      <alignment horizontal="right" vertical="center"/>
    </xf>
    <xf numFmtId="0" fontId="40" fillId="0" borderId="1" xfId="7" applyFont="true" applyFill="true" applyBorder="true" applyAlignment="true">
      <alignment horizontal="distributed" vertical="center" indent="1"/>
    </xf>
    <xf numFmtId="0" fontId="28" fillId="0" borderId="0" xfId="2" applyFont="true" applyFill="true" applyBorder="true" applyAlignment="true"/>
    <xf numFmtId="0" fontId="40" fillId="0" borderId="0" xfId="7" applyFont="true" applyFill="true" applyAlignment="true">
      <alignment horizontal="center" vertical="center" wrapText="true"/>
    </xf>
    <xf numFmtId="0" fontId="43" fillId="0" borderId="0" xfId="2" applyFont="true" applyFill="true" applyBorder="true" applyAlignment="true"/>
    <xf numFmtId="0" fontId="41" fillId="0" borderId="0" xfId="7" applyFont="true" applyFill="true">
      <alignment vertical="center"/>
    </xf>
    <xf numFmtId="0" fontId="44" fillId="0" borderId="0" xfId="1" applyFont="true" applyFill="true">
      <alignment vertical="center"/>
    </xf>
    <xf numFmtId="0" fontId="37" fillId="0" borderId="0" xfId="7" applyFont="true" applyFill="true">
      <alignment vertical="center"/>
    </xf>
    <xf numFmtId="0" fontId="38" fillId="0" borderId="0" xfId="7" applyFont="true" applyFill="true">
      <alignment vertical="center"/>
    </xf>
    <xf numFmtId="0" fontId="45" fillId="0" borderId="0" xfId="7" applyFont="true" applyFill="true" applyAlignment="true">
      <alignment horizontal="center" vertical="center"/>
    </xf>
    <xf numFmtId="0" fontId="40" fillId="0" borderId="13" xfId="7" applyFont="true" applyFill="true" applyBorder="true" applyAlignment="true">
      <alignment horizontal="distributed" vertical="center" wrapText="true" indent="3"/>
    </xf>
    <xf numFmtId="0" fontId="41" fillId="0" borderId="18" xfId="7" applyFont="true" applyFill="true" applyBorder="true" applyAlignment="true">
      <alignment horizontal="left" vertical="center"/>
    </xf>
    <xf numFmtId="178" fontId="40" fillId="0" borderId="1" xfId="4" applyNumberFormat="true" applyFont="true" applyFill="true" applyBorder="true" applyAlignment="true" applyProtection="true">
      <alignment vertical="center" wrapText="true"/>
    </xf>
    <xf numFmtId="178" fontId="40" fillId="0" borderId="1" xfId="4" applyNumberFormat="true" applyFont="true" applyFill="true" applyBorder="true" applyAlignment="true" applyProtection="true">
      <alignment horizontal="right" vertical="center"/>
    </xf>
    <xf numFmtId="178" fontId="41" fillId="0" borderId="1" xfId="26" applyNumberFormat="true" applyFont="true" applyFill="true" applyBorder="true" applyAlignment="true" applyProtection="true">
      <alignment horizontal="right" vertical="center" wrapText="true"/>
      <protection locked="false"/>
    </xf>
    <xf numFmtId="0" fontId="40" fillId="0" borderId="18" xfId="7" applyFont="true" applyFill="true" applyBorder="true" applyAlignment="true">
      <alignment horizontal="left" vertical="center"/>
    </xf>
    <xf numFmtId="49" fontId="40" fillId="0" borderId="1" xfId="4" applyNumberFormat="true" applyFont="true" applyFill="true" applyBorder="true" applyAlignment="true" applyProtection="true">
      <alignment horizontal="left" vertical="center" wrapText="true"/>
    </xf>
    <xf numFmtId="49" fontId="41" fillId="0" borderId="1" xfId="4" applyNumberFormat="true" applyFont="true" applyFill="true" applyBorder="true" applyAlignment="true" applyProtection="true">
      <alignment horizontal="left" vertical="center" wrapText="true"/>
    </xf>
    <xf numFmtId="178" fontId="41" fillId="0" borderId="1" xfId="4" applyNumberFormat="true" applyFont="true" applyFill="true" applyBorder="true" applyAlignment="true" applyProtection="true">
      <alignment horizontal="right" vertical="center"/>
    </xf>
    <xf numFmtId="178" fontId="40" fillId="0" borderId="1" xfId="26" applyNumberFormat="true" applyFont="true" applyFill="true" applyBorder="true" applyAlignment="true" applyProtection="true">
      <alignment horizontal="right" vertical="center" wrapText="true"/>
      <protection locked="false"/>
    </xf>
    <xf numFmtId="0" fontId="40" fillId="0" borderId="18" xfId="7" applyFont="true" applyFill="true" applyBorder="true" applyAlignment="true">
      <alignment horizontal="distributed" vertical="center"/>
    </xf>
    <xf numFmtId="49" fontId="40" fillId="0" borderId="1" xfId="2" applyNumberFormat="true" applyFont="true" applyFill="true" applyBorder="true" applyAlignment="true" applyProtection="true">
      <alignment horizontal="distributed" vertical="center" wrapText="true"/>
    </xf>
    <xf numFmtId="179" fontId="40" fillId="0" borderId="1" xfId="7" applyNumberFormat="true" applyFont="true" applyFill="true" applyBorder="true">
      <alignment vertical="center"/>
    </xf>
    <xf numFmtId="0" fontId="40" fillId="0" borderId="1" xfId="7" applyFont="true" applyFill="true" applyBorder="true" applyAlignment="true">
      <alignment horizontal="left" vertical="center" wrapText="true"/>
    </xf>
    <xf numFmtId="0" fontId="40" fillId="0" borderId="1" xfId="7" applyNumberFormat="true" applyFont="true" applyFill="true" applyBorder="true" applyAlignment="true">
      <alignment horizontal="left" vertical="center"/>
    </xf>
    <xf numFmtId="0" fontId="41" fillId="0" borderId="1" xfId="7" applyNumberFormat="true" applyFont="true" applyFill="true" applyBorder="true" applyAlignment="true">
      <alignment horizontal="left" vertical="center"/>
    </xf>
    <xf numFmtId="179" fontId="41" fillId="0" borderId="1" xfId="7" applyNumberFormat="true" applyFont="true" applyFill="true" applyBorder="true">
      <alignment vertical="center"/>
    </xf>
    <xf numFmtId="0" fontId="41" fillId="0" borderId="1" xfId="7" applyFont="true" applyFill="true" applyBorder="true" applyAlignment="true">
      <alignment horizontal="left" vertical="center" wrapText="true"/>
    </xf>
    <xf numFmtId="0" fontId="41" fillId="0" borderId="18" xfId="7" applyNumberFormat="true" applyFont="true" applyFill="true" applyBorder="true" applyAlignment="true">
      <alignment horizontal="left" vertical="center"/>
    </xf>
    <xf numFmtId="0" fontId="41" fillId="0" borderId="1" xfId="7" applyFont="true" applyFill="true" applyBorder="true" applyAlignment="true">
      <alignment vertical="center" wrapText="true"/>
    </xf>
    <xf numFmtId="0" fontId="41" fillId="0" borderId="18" xfId="1" applyFont="true" applyFill="true" applyBorder="true" applyAlignment="true">
      <alignment horizontal="left" vertical="center"/>
    </xf>
    <xf numFmtId="0" fontId="40" fillId="0" borderId="18" xfId="1" applyFont="true" applyFill="true" applyBorder="true" applyAlignment="true">
      <alignment horizontal="left" vertical="center"/>
    </xf>
    <xf numFmtId="0" fontId="40" fillId="0" borderId="1" xfId="7" applyNumberFormat="true" applyFont="true" applyFill="true" applyBorder="true" applyAlignment="true">
      <alignment horizontal="left" vertical="center" wrapText="true"/>
    </xf>
    <xf numFmtId="0" fontId="40" fillId="0" borderId="1" xfId="7" applyNumberFormat="true" applyFont="true" applyFill="true" applyBorder="true" applyAlignment="true">
      <alignment vertical="center" wrapText="true"/>
    </xf>
    <xf numFmtId="0" fontId="40" fillId="0" borderId="1" xfId="7" applyFont="true" applyFill="true" applyBorder="true" applyAlignment="true">
      <alignment horizontal="distributed" vertical="center" wrapText="true" indent="2"/>
    </xf>
    <xf numFmtId="179" fontId="28" fillId="0" borderId="0" xfId="7" applyNumberFormat="true" applyFont="true" applyFill="true" applyBorder="true" applyAlignment="true">
      <alignment horizontal="left" vertical="center"/>
    </xf>
    <xf numFmtId="0" fontId="28" fillId="3" borderId="0" xfId="30" applyFont="true" applyFill="true" applyAlignment="true">
      <alignment vertical="center"/>
    </xf>
    <xf numFmtId="0" fontId="40" fillId="0" borderId="0" xfId="30" applyFont="true" applyAlignment="true">
      <alignment vertical="center"/>
    </xf>
    <xf numFmtId="0" fontId="30" fillId="2" borderId="0" xfId="7" applyFont="true" applyFill="true" applyAlignment="true">
      <alignment horizontal="center" vertical="center"/>
    </xf>
    <xf numFmtId="0" fontId="31" fillId="2" borderId="0" xfId="7" applyFont="true" applyFill="true">
      <alignment vertical="center"/>
    </xf>
    <xf numFmtId="0" fontId="46" fillId="2" borderId="0" xfId="7" applyFont="true" applyFill="true">
      <alignment vertical="center"/>
    </xf>
    <xf numFmtId="179" fontId="31" fillId="2" borderId="0" xfId="7" applyNumberFormat="true" applyFont="true" applyFill="true" applyBorder="true" applyAlignment="true">
      <alignment horizontal="right" vertical="center"/>
    </xf>
    <xf numFmtId="0" fontId="6" fillId="2" borderId="1" xfId="7" applyNumberFormat="true" applyFont="true" applyFill="true" applyBorder="true" applyAlignment="true">
      <alignment vertical="center" wrapText="true"/>
    </xf>
    <xf numFmtId="0" fontId="10" fillId="2" borderId="1" xfId="7" applyFont="true" applyFill="true" applyBorder="true" applyAlignment="true">
      <alignment horizontal="left" vertical="center" wrapText="true"/>
    </xf>
    <xf numFmtId="178" fontId="10" fillId="2" borderId="1" xfId="7" applyNumberFormat="true" applyFont="true" applyFill="true" applyBorder="true">
      <alignment vertical="center"/>
    </xf>
    <xf numFmtId="49" fontId="6" fillId="2" borderId="1" xfId="30" applyNumberFormat="true" applyFont="true" applyFill="true" applyBorder="true" applyAlignment="true" applyProtection="true">
      <alignment horizontal="distributed" vertical="center" wrapText="true"/>
    </xf>
    <xf numFmtId="0" fontId="6" fillId="0" borderId="1" xfId="7" applyNumberFormat="true" applyFont="true" applyFill="true" applyBorder="true" applyAlignment="true" applyProtection="true">
      <alignment vertical="center" wrapText="true"/>
    </xf>
    <xf numFmtId="0" fontId="6" fillId="3" borderId="1" xfId="7" applyFont="true" applyFill="true" applyBorder="true" applyAlignment="true">
      <alignment horizontal="left" vertical="center" wrapText="true"/>
    </xf>
    <xf numFmtId="179" fontId="6" fillId="3" borderId="1" xfId="7" applyNumberFormat="true" applyFont="true" applyFill="true" applyBorder="true">
      <alignment vertical="center"/>
    </xf>
    <xf numFmtId="0" fontId="10" fillId="3" borderId="1" xfId="7" applyFont="true" applyFill="true" applyBorder="true" applyAlignment="true">
      <alignment horizontal="left" vertical="center" wrapText="true"/>
    </xf>
    <xf numFmtId="179" fontId="10" fillId="3" borderId="1" xfId="7" applyNumberFormat="true" applyFont="true" applyFill="true" applyBorder="true">
      <alignment vertical="center"/>
    </xf>
    <xf numFmtId="3" fontId="10" fillId="2" borderId="1" xfId="0" applyNumberFormat="true" applyFont="true" applyFill="true" applyBorder="true" applyAlignment="true" applyProtection="true">
      <alignment horizontal="right" vertical="center"/>
    </xf>
    <xf numFmtId="0" fontId="6" fillId="2" borderId="1" xfId="7" applyFont="true" applyFill="true" applyBorder="true" applyAlignment="true">
      <alignment horizontal="left" vertical="center" wrapText="true"/>
    </xf>
    <xf numFmtId="0" fontId="6" fillId="2" borderId="1" xfId="7" applyFont="true" applyFill="true" applyBorder="true" applyAlignment="true">
      <alignment horizontal="distributed" vertical="center" wrapText="true" indent="2"/>
    </xf>
    <xf numFmtId="0" fontId="0" fillId="0" borderId="0" xfId="3">
      <alignment vertical="center"/>
    </xf>
    <xf numFmtId="0" fontId="47" fillId="3" borderId="0" xfId="3" applyFont="true" applyFill="true" applyAlignment="true"/>
    <xf numFmtId="0" fontId="47" fillId="0" borderId="0" xfId="3" applyFont="true" applyFill="true" applyAlignment="true"/>
    <xf numFmtId="0" fontId="48" fillId="0" borderId="0" xfId="3" applyFont="true" applyFill="true" applyAlignment="true"/>
    <xf numFmtId="0" fontId="48" fillId="3" borderId="0" xfId="3" applyFont="true" applyFill="true" applyAlignment="true"/>
    <xf numFmtId="0" fontId="49" fillId="0" borderId="0" xfId="3" applyFont="true" applyFill="true" applyAlignment="true"/>
    <xf numFmtId="0" fontId="49" fillId="3" borderId="0" xfId="3" applyFont="true" applyFill="true" applyAlignment="true"/>
    <xf numFmtId="0" fontId="6" fillId="0" borderId="0" xfId="3" applyNumberFormat="true" applyFont="true" applyFill="true" applyAlignment="true">
      <alignment horizontal="left" vertical="center"/>
    </xf>
    <xf numFmtId="0" fontId="50" fillId="0" borderId="0" xfId="3" applyNumberFormat="true" applyFont="true" applyFill="true" applyAlignment="true">
      <alignment horizontal="left" vertical="center"/>
    </xf>
    <xf numFmtId="0" fontId="51" fillId="0" borderId="0" xfId="3" applyFont="true" applyFill="true" applyAlignment="true">
      <alignment horizontal="center"/>
    </xf>
    <xf numFmtId="0" fontId="52" fillId="0" borderId="0" xfId="3" applyFont="true" applyFill="true" applyAlignment="true">
      <alignment horizontal="center"/>
    </xf>
    <xf numFmtId="0" fontId="53" fillId="3" borderId="0" xfId="3" applyNumberFormat="true" applyFont="true" applyFill="true" applyBorder="true" applyAlignment="true" applyProtection="true">
      <alignment horizontal="right" vertical="center"/>
    </xf>
    <xf numFmtId="0" fontId="54" fillId="3" borderId="0" xfId="3" applyFont="true" applyFill="true" applyAlignment="true"/>
    <xf numFmtId="0" fontId="55" fillId="3" borderId="13" xfId="3" applyNumberFormat="true" applyFont="true" applyFill="true" applyBorder="true" applyAlignment="true" applyProtection="true">
      <alignment horizontal="center" vertical="center"/>
    </xf>
    <xf numFmtId="0" fontId="52" fillId="3" borderId="1" xfId="3" applyNumberFormat="true" applyFont="true" applyFill="true" applyBorder="true" applyAlignment="true" applyProtection="true">
      <alignment horizontal="center" vertical="center" wrapText="true"/>
    </xf>
    <xf numFmtId="0" fontId="56" fillId="0" borderId="16" xfId="3" applyNumberFormat="true" applyFont="true" applyFill="true" applyBorder="true" applyAlignment="true" applyProtection="true">
      <alignment horizontal="center" vertical="center"/>
    </xf>
    <xf numFmtId="0" fontId="55" fillId="3" borderId="1" xfId="3" applyNumberFormat="true" applyFont="true" applyFill="true" applyBorder="true" applyAlignment="true" applyProtection="true">
      <alignment horizontal="center" vertical="center" wrapText="true"/>
    </xf>
    <xf numFmtId="0" fontId="56" fillId="0" borderId="3" xfId="3" applyNumberFormat="true" applyFont="true" applyFill="true" applyBorder="true" applyAlignment="true" applyProtection="true">
      <alignment horizontal="center" vertical="center"/>
    </xf>
    <xf numFmtId="0" fontId="55" fillId="2" borderId="1" xfId="3" applyNumberFormat="true" applyFont="true" applyFill="true" applyBorder="true" applyAlignment="true" applyProtection="true">
      <alignment horizontal="center" vertical="center"/>
    </xf>
    <xf numFmtId="176" fontId="56" fillId="3" borderId="1" xfId="12" applyNumberFormat="true" applyFont="true" applyFill="true" applyBorder="true" applyAlignment="true" applyProtection="true">
      <alignment vertical="center" wrapText="true"/>
    </xf>
    <xf numFmtId="176" fontId="56" fillId="3" borderId="1" xfId="12" applyNumberFormat="true" applyFont="true" applyFill="true" applyBorder="true" applyAlignment="true" applyProtection="true">
      <alignment horizontal="center" vertical="center" wrapText="true"/>
    </xf>
    <xf numFmtId="0" fontId="57" fillId="2" borderId="1" xfId="3" applyNumberFormat="true" applyFont="true" applyFill="true" applyBorder="true" applyAlignment="true" applyProtection="true">
      <alignment horizontal="center" vertical="center" wrapText="true"/>
    </xf>
    <xf numFmtId="176" fontId="58" fillId="3" borderId="1" xfId="12" applyNumberFormat="true" applyFont="true" applyFill="true" applyBorder="true" applyAlignment="true" applyProtection="true">
      <alignment horizontal="center" vertical="center" wrapText="true"/>
    </xf>
    <xf numFmtId="0" fontId="53" fillId="2" borderId="1" xfId="3" applyNumberFormat="true" applyFont="true" applyFill="true" applyBorder="true" applyAlignment="true" applyProtection="true">
      <alignment horizontal="center" vertical="center" wrapText="true"/>
    </xf>
    <xf numFmtId="0" fontId="53" fillId="2" borderId="1" xfId="3" applyNumberFormat="true" applyFont="true" applyFill="true" applyBorder="true" applyAlignment="true" applyProtection="true">
      <alignment horizontal="center" vertical="center"/>
    </xf>
    <xf numFmtId="0" fontId="52" fillId="3" borderId="18" xfId="3" applyNumberFormat="true" applyFont="true" applyFill="true" applyBorder="true" applyAlignment="true" applyProtection="true">
      <alignment horizontal="center" vertical="center" wrapText="true"/>
    </xf>
    <xf numFmtId="0" fontId="52" fillId="3" borderId="11" xfId="3" applyNumberFormat="true" applyFont="true" applyFill="true" applyBorder="true" applyAlignment="true" applyProtection="true">
      <alignment horizontal="center" vertical="center" wrapText="true"/>
    </xf>
    <xf numFmtId="0" fontId="59" fillId="3" borderId="18" xfId="3" applyNumberFormat="true" applyFont="true" applyFill="true" applyBorder="true" applyAlignment="true" applyProtection="true">
      <alignment horizontal="center" vertical="center" wrapText="true"/>
    </xf>
    <xf numFmtId="0" fontId="55" fillId="3" borderId="13" xfId="3" applyNumberFormat="true" applyFont="true" applyFill="true" applyBorder="true" applyAlignment="true" applyProtection="true">
      <alignment horizontal="center" vertical="center" wrapText="true"/>
    </xf>
    <xf numFmtId="0" fontId="60" fillId="3" borderId="13" xfId="3" applyNumberFormat="true" applyFont="true" applyFill="true" applyBorder="true" applyAlignment="true" applyProtection="true">
      <alignment horizontal="center" vertical="center" wrapText="true"/>
    </xf>
    <xf numFmtId="0" fontId="55" fillId="3" borderId="3" xfId="3" applyNumberFormat="true" applyFont="true" applyFill="true" applyBorder="true" applyAlignment="true" applyProtection="true">
      <alignment horizontal="center" vertical="center" wrapText="true"/>
    </xf>
    <xf numFmtId="0" fontId="60" fillId="3" borderId="3" xfId="3" applyNumberFormat="true" applyFont="true" applyFill="true" applyBorder="true" applyAlignment="true" applyProtection="true">
      <alignment horizontal="center" vertical="center" wrapText="true"/>
    </xf>
    <xf numFmtId="0" fontId="54" fillId="0" borderId="0" xfId="3" applyFont="true" applyFill="true" applyAlignment="true"/>
    <xf numFmtId="0" fontId="59" fillId="3" borderId="11" xfId="3" applyNumberFormat="true" applyFont="true" applyFill="true" applyBorder="true" applyAlignment="true" applyProtection="true">
      <alignment horizontal="center" vertical="center" wrapText="true"/>
    </xf>
    <xf numFmtId="0" fontId="59" fillId="3" borderId="15" xfId="3" applyNumberFormat="true" applyFont="true" applyFill="true" applyBorder="true" applyAlignment="true" applyProtection="true">
      <alignment horizontal="center" vertical="center" wrapText="true"/>
    </xf>
    <xf numFmtId="0" fontId="55" fillId="0" borderId="18" xfId="3" applyNumberFormat="true" applyFont="true" applyFill="true" applyBorder="true" applyAlignment="true" applyProtection="true">
      <alignment horizontal="center" vertical="center" wrapText="true"/>
    </xf>
    <xf numFmtId="0" fontId="55" fillId="0" borderId="11" xfId="3" applyNumberFormat="true" applyFont="true" applyFill="true" applyBorder="true" applyAlignment="true" applyProtection="true">
      <alignment horizontal="center" vertical="center" wrapText="true"/>
    </xf>
    <xf numFmtId="0" fontId="55" fillId="0" borderId="15" xfId="3" applyNumberFormat="true" applyFont="true" applyFill="true" applyBorder="true" applyAlignment="true" applyProtection="true">
      <alignment horizontal="center" vertical="center" wrapText="true"/>
    </xf>
    <xf numFmtId="0" fontId="52" fillId="0" borderId="1" xfId="3" applyNumberFormat="true" applyFont="true" applyFill="true" applyBorder="true" applyAlignment="true" applyProtection="true">
      <alignment horizontal="center" vertical="center" wrapText="true"/>
    </xf>
    <xf numFmtId="0" fontId="55" fillId="0" borderId="1" xfId="3" applyNumberFormat="true" applyFont="true" applyFill="true" applyBorder="true" applyAlignment="true" applyProtection="true">
      <alignment horizontal="center" vertical="center" wrapText="true"/>
    </xf>
    <xf numFmtId="0" fontId="61" fillId="0" borderId="1" xfId="3" applyNumberFormat="true" applyFont="true" applyFill="true" applyBorder="true" applyAlignment="true" applyProtection="true">
      <alignment horizontal="center" vertical="center" wrapText="true"/>
    </xf>
    <xf numFmtId="176" fontId="56" fillId="0" borderId="1" xfId="12" applyNumberFormat="true" applyFont="true" applyFill="true" applyBorder="true" applyAlignment="true" applyProtection="true">
      <alignment horizontal="center" vertical="center" wrapText="true"/>
    </xf>
    <xf numFmtId="176" fontId="61" fillId="0" borderId="1" xfId="12" applyNumberFormat="true" applyFont="true" applyFill="true" applyBorder="true" applyAlignment="true" applyProtection="true">
      <alignment horizontal="center" vertical="center" wrapText="true"/>
    </xf>
    <xf numFmtId="176" fontId="62" fillId="3" borderId="1" xfId="12" applyNumberFormat="true" applyFont="true" applyFill="true" applyBorder="true" applyAlignment="true" applyProtection="true">
      <alignment horizontal="center" vertical="center" wrapText="true"/>
    </xf>
    <xf numFmtId="176" fontId="62" fillId="0" borderId="1" xfId="12" applyNumberFormat="true" applyFont="true" applyFill="true" applyBorder="true" applyAlignment="true" applyProtection="true">
      <alignment horizontal="center" vertical="center" wrapText="true"/>
    </xf>
    <xf numFmtId="176" fontId="63" fillId="0" borderId="1" xfId="12" applyNumberFormat="true" applyFont="true" applyFill="true" applyBorder="true" applyAlignment="true" applyProtection="true">
      <alignment horizontal="center" vertical="center" wrapText="true"/>
    </xf>
    <xf numFmtId="176" fontId="58" fillId="0" borderId="1" xfId="12" applyNumberFormat="true" applyFont="true" applyFill="true" applyBorder="true" applyAlignment="true" applyProtection="true">
      <alignment horizontal="center" vertical="center" wrapText="true"/>
    </xf>
    <xf numFmtId="176" fontId="64" fillId="0" borderId="1" xfId="12" applyNumberFormat="true" applyFont="true" applyFill="true" applyBorder="true" applyAlignment="true" applyProtection="true">
      <alignment horizontal="center" vertical="center" wrapText="true"/>
    </xf>
    <xf numFmtId="176" fontId="62" fillId="2" borderId="1" xfId="12" applyNumberFormat="true" applyFont="true" applyFill="true" applyBorder="true" applyAlignment="true" applyProtection="true">
      <alignment horizontal="center" vertical="center" wrapText="true"/>
    </xf>
    <xf numFmtId="176" fontId="56" fillId="2" borderId="1" xfId="12" applyNumberFormat="true" applyFont="true" applyFill="true" applyBorder="true" applyAlignment="true" applyProtection="true">
      <alignment horizontal="center" vertical="center" wrapText="true"/>
    </xf>
    <xf numFmtId="0" fontId="55" fillId="3" borderId="18" xfId="3" applyNumberFormat="true" applyFont="true" applyFill="true" applyBorder="true" applyAlignment="true" applyProtection="true">
      <alignment horizontal="center" vertical="center" wrapText="true"/>
    </xf>
    <xf numFmtId="0" fontId="55" fillId="3" borderId="11" xfId="3" applyNumberFormat="true" applyFont="true" applyFill="true" applyBorder="true" applyAlignment="true" applyProtection="true">
      <alignment horizontal="center" vertical="center" wrapText="true"/>
    </xf>
    <xf numFmtId="0" fontId="55" fillId="3" borderId="15" xfId="3" applyNumberFormat="true" applyFont="true" applyFill="true" applyBorder="true" applyAlignment="true" applyProtection="true">
      <alignment horizontal="center" vertical="center" wrapText="true"/>
    </xf>
    <xf numFmtId="0" fontId="65" fillId="3" borderId="18" xfId="3" applyNumberFormat="true" applyFont="true" applyFill="true" applyBorder="true" applyAlignment="true" applyProtection="true">
      <alignment horizontal="center" vertical="center" wrapText="true"/>
    </xf>
    <xf numFmtId="0" fontId="55" fillId="0" borderId="13" xfId="3" applyNumberFormat="true" applyFont="true" applyFill="true" applyBorder="true" applyAlignment="true" applyProtection="true">
      <alignment horizontal="center" vertical="center" wrapText="true"/>
    </xf>
    <xf numFmtId="0" fontId="60" fillId="0" borderId="1" xfId="3" applyNumberFormat="true" applyFont="true" applyFill="true" applyBorder="true" applyAlignment="true" applyProtection="true">
      <alignment horizontal="center" vertical="center" wrapText="true"/>
    </xf>
    <xf numFmtId="0" fontId="60" fillId="0" borderId="1" xfId="3" applyNumberFormat="true" applyFont="true" applyFill="true" applyBorder="true" applyAlignment="true" applyProtection="true">
      <alignment horizontal="center" vertical="center"/>
    </xf>
    <xf numFmtId="0" fontId="55" fillId="0" borderId="3" xfId="3" applyNumberFormat="true" applyFont="true" applyFill="true" applyBorder="true" applyAlignment="true" applyProtection="true">
      <alignment horizontal="center" vertical="center" wrapText="true"/>
    </xf>
    <xf numFmtId="176" fontId="61" fillId="3" borderId="1" xfId="12" applyNumberFormat="true" applyFont="true" applyFill="true" applyBorder="true" applyAlignment="true" applyProtection="true">
      <alignment horizontal="center" vertical="center" wrapText="true"/>
    </xf>
    <xf numFmtId="176" fontId="64" fillId="3" borderId="1" xfId="12" applyNumberFormat="true" applyFont="true" applyFill="true" applyBorder="true" applyAlignment="true" applyProtection="true">
      <alignment horizontal="center" vertical="center" wrapText="true"/>
    </xf>
    <xf numFmtId="0" fontId="61" fillId="3" borderId="11" xfId="3" applyNumberFormat="true" applyFont="true" applyFill="true" applyBorder="true" applyAlignment="true" applyProtection="true">
      <alignment horizontal="center" vertical="center" wrapText="true"/>
    </xf>
    <xf numFmtId="0" fontId="61" fillId="3" borderId="15" xfId="3" applyNumberFormat="true" applyFont="true" applyFill="true" applyBorder="true" applyAlignment="true" applyProtection="true">
      <alignment horizontal="center" vertical="center" wrapText="true"/>
    </xf>
    <xf numFmtId="0" fontId="60" fillId="3" borderId="1" xfId="3" applyNumberFormat="true" applyFont="true" applyFill="true" applyBorder="true" applyAlignment="true" applyProtection="true">
      <alignment horizontal="center" vertical="center" wrapText="true"/>
    </xf>
    <xf numFmtId="0" fontId="40" fillId="0" borderId="0" xfId="0" applyFont="true" applyAlignment="true">
      <alignment horizontal="left" vertical="center"/>
    </xf>
    <xf numFmtId="0" fontId="66" fillId="0" borderId="0" xfId="0" applyFont="true" applyAlignment="true">
      <alignment horizontal="center" vertical="center"/>
    </xf>
    <xf numFmtId="0" fontId="0" fillId="0" borderId="0" xfId="0" applyFont="true" applyAlignment="true">
      <alignment horizontal="right" vertical="center"/>
    </xf>
    <xf numFmtId="0" fontId="11" fillId="0" borderId="1" xfId="0" applyFont="true" applyBorder="true" applyAlignment="true">
      <alignment horizontal="center" vertical="center"/>
    </xf>
    <xf numFmtId="181" fontId="11" fillId="0" borderId="1" xfId="0" applyNumberFormat="true" applyFont="true" applyBorder="true" applyAlignment="true">
      <alignment horizontal="center" vertical="center"/>
    </xf>
    <xf numFmtId="0" fontId="0" fillId="0" borderId="1" xfId="0" applyFont="true" applyBorder="true" applyAlignment="true">
      <alignment horizontal="center" vertical="center"/>
    </xf>
    <xf numFmtId="0" fontId="67" fillId="0" borderId="1" xfId="0" applyFont="true" applyFill="true" applyBorder="true" applyAlignment="true">
      <alignment horizontal="center" vertical="center" wrapText="true"/>
    </xf>
    <xf numFmtId="0" fontId="67" fillId="0" borderId="1" xfId="0" applyFont="true" applyFill="true" applyBorder="true" applyAlignment="true">
      <alignment horizontal="left" vertical="center" wrapText="true"/>
    </xf>
    <xf numFmtId="181" fontId="0" fillId="0" borderId="1" xfId="0" applyNumberFormat="true" applyFont="true" applyBorder="true" applyAlignment="true">
      <alignment horizontal="center" vertical="center"/>
    </xf>
    <xf numFmtId="177" fontId="0" fillId="0" borderId="1" xfId="0" applyNumberFormat="true" applyFont="true" applyFill="true" applyBorder="true" applyAlignment="true">
      <alignment horizontal="center" vertical="center" wrapText="true"/>
    </xf>
    <xf numFmtId="0" fontId="44" fillId="0" borderId="0" xfId="0" applyFont="true" applyAlignment="true">
      <alignment horizontal="left" vertical="center"/>
    </xf>
    <xf numFmtId="0" fontId="68" fillId="0" borderId="0" xfId="0" applyFont="true" applyAlignment="true">
      <alignment horizontal="left" vertical="center"/>
    </xf>
    <xf numFmtId="0" fontId="0" fillId="0" borderId="1" xfId="0" applyBorder="true" applyAlignment="true">
      <alignment horizontal="center" vertical="center"/>
    </xf>
    <xf numFmtId="0" fontId="0" fillId="0" borderId="1" xfId="0" applyFont="true" applyBorder="true" applyAlignment="true">
      <alignment horizontal="left" vertical="center"/>
    </xf>
    <xf numFmtId="181" fontId="0" fillId="0" borderId="1" xfId="0" applyNumberFormat="true" applyBorder="true" applyAlignment="true">
      <alignment horizontal="center" vertical="center"/>
    </xf>
    <xf numFmtId="0" fontId="0" fillId="0" borderId="0" xfId="0" applyFont="true">
      <alignment vertical="center"/>
    </xf>
    <xf numFmtId="0" fontId="68" fillId="0" borderId="0" xfId="0" applyFont="true">
      <alignment vertical="center"/>
    </xf>
    <xf numFmtId="0" fontId="42" fillId="0" borderId="1" xfId="0" applyFont="true" applyBorder="true" applyAlignment="true">
      <alignment horizontal="center" vertical="center"/>
    </xf>
    <xf numFmtId="178" fontId="42" fillId="0" borderId="1" xfId="0" applyNumberFormat="true" applyFont="true" applyBorder="true" applyAlignment="true">
      <alignment horizontal="center" vertical="center"/>
    </xf>
    <xf numFmtId="0" fontId="69" fillId="0" borderId="1" xfId="0" applyFont="true" applyBorder="true" applyAlignment="true">
      <alignment horizontal="center" vertical="center" wrapText="true"/>
    </xf>
    <xf numFmtId="178" fontId="0" fillId="0" borderId="1" xfId="0" applyNumberFormat="true" applyBorder="true" applyAlignment="true">
      <alignment horizontal="center" vertical="center"/>
    </xf>
    <xf numFmtId="0" fontId="0" fillId="0" borderId="1" xfId="0" applyBorder="true">
      <alignment vertical="center"/>
    </xf>
    <xf numFmtId="0" fontId="69" fillId="0" borderId="1" xfId="0" applyFont="true" applyBorder="true" applyAlignment="true">
      <alignment horizontal="center" vertical="center"/>
    </xf>
    <xf numFmtId="178" fontId="11" fillId="0" borderId="1" xfId="0" applyNumberFormat="true" applyFont="true" applyBorder="true" applyAlignment="true">
      <alignment horizontal="center" vertical="center"/>
    </xf>
    <xf numFmtId="0" fontId="11" fillId="0" borderId="1" xfId="0" applyFont="true" applyBorder="true">
      <alignment vertical="center"/>
    </xf>
    <xf numFmtId="178" fontId="69" fillId="0" borderId="1" xfId="0" applyNumberFormat="true" applyFont="true" applyBorder="true" applyAlignment="true">
      <alignment horizontal="center" vertical="center"/>
    </xf>
    <xf numFmtId="0" fontId="70" fillId="0" borderId="1" xfId="0" applyFont="true" applyBorder="true" applyAlignment="true">
      <alignment horizontal="center" vertical="center"/>
    </xf>
    <xf numFmtId="178" fontId="70" fillId="0" borderId="1" xfId="0" applyNumberFormat="true" applyFont="true" applyBorder="true" applyAlignment="true">
      <alignment horizontal="center" vertical="center"/>
    </xf>
  </cellXfs>
  <cellStyles count="59">
    <cellStyle name="常规" xfId="0" builtinId="0"/>
    <cellStyle name="常规_2007年云南省向人大报送政府收支预算表格式编制过程表" xfId="1"/>
    <cellStyle name="常规 4" xfId="2"/>
    <cellStyle name="常规 2" xfId="3"/>
    <cellStyle name="常规_exceltmp1" xfId="4"/>
    <cellStyle name="百分比 2" xfId="5"/>
    <cellStyle name="60% - 强调文字颜色 6" xfId="6" builtinId="52"/>
    <cellStyle name="常规_2007年云南省向人大报送政府收支预算表格式编制过程表 2" xfId="7"/>
    <cellStyle name="20% - 强调文字颜色 6" xfId="8" builtinId="50"/>
    <cellStyle name="输出" xfId="9" builtinId="21"/>
    <cellStyle name="检查单元格" xfId="10" builtinId="23"/>
    <cellStyle name="差" xfId="11" builtinId="27"/>
    <cellStyle name="千位分隔 2" xfId="12"/>
    <cellStyle name="标题 1" xfId="13" builtinId="16"/>
    <cellStyle name="解释性文本" xfId="14" builtinId="53"/>
    <cellStyle name="标题 2" xfId="15" builtinId="17"/>
    <cellStyle name="40% - 强调文字颜色 5" xfId="16" builtinId="47"/>
    <cellStyle name="千位分隔[0]" xfId="17" builtinId="6"/>
    <cellStyle name="40% - 强调文字颜色 6" xfId="18" builtinId="51"/>
    <cellStyle name="超链接" xfId="19" builtinId="8"/>
    <cellStyle name="强调文字颜色 5" xfId="20" builtinId="45"/>
    <cellStyle name="标题 3" xfId="21" builtinId="18"/>
    <cellStyle name="汇总" xfId="22" builtinId="25"/>
    <cellStyle name="20% - 强调文字颜色 1" xfId="23" builtinId="30"/>
    <cellStyle name="40% - 强调文字颜色 1" xfId="24" builtinId="31"/>
    <cellStyle name="强调文字颜色 6" xfId="25" builtinId="49"/>
    <cellStyle name="千位分隔" xfId="26" builtinId="3"/>
    <cellStyle name="标题" xfId="27" builtinId="15"/>
    <cellStyle name="已访问的超链接" xfId="28" builtinId="9"/>
    <cellStyle name="40% - 强调文字颜色 4" xfId="29" builtinId="43"/>
    <cellStyle name="常规 3" xfId="30"/>
    <cellStyle name="链接单元格" xfId="31" builtinId="24"/>
    <cellStyle name="标题 4" xfId="32" builtinId="19"/>
    <cellStyle name="20% - 强调文字颜色 2" xfId="33" builtinId="34"/>
    <cellStyle name="常规 10" xfId="34"/>
    <cellStyle name="货币[0]" xfId="35" builtinId="7"/>
    <cellStyle name="警告文本" xfId="36" builtinId="11"/>
    <cellStyle name="常规 8" xfId="37"/>
    <cellStyle name="40% - 强调文字颜色 2" xfId="38" builtinId="35"/>
    <cellStyle name="注释" xfId="39" builtinId="10"/>
    <cellStyle name="60% - 强调文字颜色 3" xfId="40" builtinId="40"/>
    <cellStyle name="好" xfId="41" builtinId="26"/>
    <cellStyle name="20% - 强调文字颜色 5" xfId="42" builtinId="46"/>
    <cellStyle name="适中" xfId="43" builtinId="28"/>
    <cellStyle name="计算" xfId="44" builtinId="22"/>
    <cellStyle name="强调文字颜色 1" xfId="45" builtinId="29"/>
    <cellStyle name="60% - 强调文字颜色 4" xfId="46" builtinId="44"/>
    <cellStyle name="60% - 强调文字颜色 1" xfId="47" builtinId="32"/>
    <cellStyle name="强调文字颜色 2" xfId="48" builtinId="33"/>
    <cellStyle name="60% - 强调文字颜色 5" xfId="49" builtinId="48"/>
    <cellStyle name="百分比" xfId="50" builtinId="5"/>
    <cellStyle name="60% - 强调文字颜色 2" xfId="51" builtinId="36"/>
    <cellStyle name="货币" xfId="52" builtinId="4"/>
    <cellStyle name="强调文字颜色 3" xfId="53" builtinId="37"/>
    <cellStyle name="20% - 强调文字颜色 3" xfId="54" builtinId="38"/>
    <cellStyle name="输入" xfId="55" builtinId="20"/>
    <cellStyle name="40% - 强调文字颜色 3" xfId="56" builtinId="39"/>
    <cellStyle name="强调文字颜色 4" xfId="57" builtinId="41"/>
    <cellStyle name="20% - 强调文字颜色 4" xfId="58" builtinId="42"/>
  </cellStyles>
  <dxfs count="3">
    <dxf>
      <font>
        <color indexed="9"/>
      </font>
    </dxf>
    <dxf>
      <font>
        <b val="1"/>
        <i val="0"/>
      </font>
    </dxf>
    <dxf>
      <font>
        <b val="0"/>
        <color indexed="9"/>
      </font>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workbookViewId="0">
      <selection activeCell="C37" sqref="C37"/>
    </sheetView>
  </sheetViews>
  <sheetFormatPr defaultColWidth="9" defaultRowHeight="13.5" outlineLevelCol="2"/>
  <cols>
    <col min="1" max="1" width="28.875" customWidth="true"/>
    <col min="2" max="2" width="18.75" customWidth="true"/>
    <col min="3" max="3" width="40.5" customWidth="true"/>
  </cols>
  <sheetData>
    <row r="1" ht="28.5" customHeight="true" spans="1:1">
      <c r="A1" s="251" t="s">
        <v>0</v>
      </c>
    </row>
    <row r="2" ht="36.75" customHeight="true" spans="1:3">
      <c r="A2" s="236" t="s">
        <v>1</v>
      </c>
      <c r="B2" s="236"/>
      <c r="C2" s="236"/>
    </row>
    <row r="3" ht="18.95" customHeight="true" spans="3:3">
      <c r="C3" s="61" t="s">
        <v>2</v>
      </c>
    </row>
    <row r="4" ht="39.75" customHeight="true" spans="1:3">
      <c r="A4" s="252" t="s">
        <v>3</v>
      </c>
      <c r="B4" s="252" t="s">
        <v>4</v>
      </c>
      <c r="C4" s="252" t="s">
        <v>5</v>
      </c>
    </row>
    <row r="5" ht="23" customHeight="true" spans="1:3">
      <c r="A5" s="252" t="s">
        <v>6</v>
      </c>
      <c r="B5" s="253">
        <f>B6+B7+B14</f>
        <v>59709</v>
      </c>
      <c r="C5" s="252"/>
    </row>
    <row r="6" ht="23" customHeight="true" spans="1:3">
      <c r="A6" s="252" t="s">
        <v>7</v>
      </c>
      <c r="B6" s="253"/>
      <c r="C6" s="252"/>
    </row>
    <row r="7" ht="23" customHeight="true" spans="1:3">
      <c r="A7" s="252" t="s">
        <v>8</v>
      </c>
      <c r="B7" s="253">
        <v>9709</v>
      </c>
      <c r="C7" s="252"/>
    </row>
    <row r="8" ht="23" customHeight="true" spans="1:3">
      <c r="A8" s="254" t="s">
        <v>9</v>
      </c>
      <c r="B8" s="255"/>
      <c r="C8" s="256"/>
    </row>
    <row r="9" ht="23" customHeight="true" spans="1:3">
      <c r="A9" s="254" t="s">
        <v>10</v>
      </c>
      <c r="B9" s="255"/>
      <c r="C9" s="256"/>
    </row>
    <row r="10" ht="23" customHeight="true" spans="1:3">
      <c r="A10" s="254" t="s">
        <v>11</v>
      </c>
      <c r="B10" s="255">
        <f>5930-1560</f>
        <v>4370</v>
      </c>
      <c r="C10" s="257" t="s">
        <v>12</v>
      </c>
    </row>
    <row r="11" ht="23" customHeight="true" spans="1:3">
      <c r="A11" s="238" t="s">
        <v>13</v>
      </c>
      <c r="B11" s="258">
        <f>B12+B13</f>
        <v>5339</v>
      </c>
      <c r="C11" s="259"/>
    </row>
    <row r="12" ht="23" customHeight="true" spans="1:3">
      <c r="A12" s="254" t="s">
        <v>14</v>
      </c>
      <c r="B12" s="255">
        <f>3384+1560</f>
        <v>4944</v>
      </c>
      <c r="C12" s="257" t="s">
        <v>12</v>
      </c>
    </row>
    <row r="13" ht="23" customHeight="true" spans="1:3">
      <c r="A13" s="254" t="s">
        <v>15</v>
      </c>
      <c r="B13" s="255">
        <v>395</v>
      </c>
      <c r="C13" s="257" t="s">
        <v>12</v>
      </c>
    </row>
    <row r="14" ht="23" customHeight="true" spans="1:3">
      <c r="A14" s="252" t="s">
        <v>16</v>
      </c>
      <c r="B14" s="253">
        <v>50000</v>
      </c>
      <c r="C14" s="252"/>
    </row>
    <row r="15" s="23" customFormat="true" ht="23" customHeight="true" spans="1:3">
      <c r="A15" s="254" t="s">
        <v>9</v>
      </c>
      <c r="B15" s="260"/>
      <c r="C15" s="257"/>
    </row>
    <row r="16" s="23" customFormat="true" ht="23" customHeight="true" spans="1:3">
      <c r="A16" s="254" t="s">
        <v>10</v>
      </c>
      <c r="B16" s="260"/>
      <c r="C16" s="257"/>
    </row>
    <row r="17" s="23" customFormat="true" ht="23" customHeight="true" spans="1:3">
      <c r="A17" s="257" t="s">
        <v>17</v>
      </c>
      <c r="B17" s="260"/>
      <c r="C17" s="257"/>
    </row>
    <row r="18" s="23" customFormat="true" ht="23" customHeight="true" spans="1:3">
      <c r="A18" s="261" t="s">
        <v>13</v>
      </c>
      <c r="B18" s="262">
        <f>SUM(B19:B22)</f>
        <v>50000</v>
      </c>
      <c r="C18" s="261"/>
    </row>
    <row r="19" s="23" customFormat="true" ht="23" customHeight="true" spans="1:3">
      <c r="A19" s="257" t="s">
        <v>18</v>
      </c>
      <c r="B19" s="260">
        <v>15000</v>
      </c>
      <c r="C19" s="257" t="s">
        <v>19</v>
      </c>
    </row>
    <row r="20" s="23" customFormat="true" ht="23" customHeight="true" spans="1:3">
      <c r="A20" s="257" t="s">
        <v>20</v>
      </c>
      <c r="B20" s="260">
        <v>10000</v>
      </c>
      <c r="C20" s="257" t="s">
        <v>21</v>
      </c>
    </row>
    <row r="21" s="23" customFormat="true" ht="23" customHeight="true" spans="1:3">
      <c r="A21" s="257" t="s">
        <v>22</v>
      </c>
      <c r="B21" s="260">
        <v>10000</v>
      </c>
      <c r="C21" s="257" t="s">
        <v>23</v>
      </c>
    </row>
    <row r="22" s="23" customFormat="true" ht="23" customHeight="true" spans="1:3">
      <c r="A22" s="257" t="s">
        <v>14</v>
      </c>
      <c r="B22" s="260">
        <v>15000</v>
      </c>
      <c r="C22" s="257" t="s">
        <v>21</v>
      </c>
    </row>
    <row r="23" ht="23" customHeight="true"/>
    <row r="24" ht="23" customHeight="true"/>
    <row r="25" ht="23" customHeight="true"/>
    <row r="26" ht="23" customHeight="true"/>
    <row r="27" ht="23" customHeight="true"/>
    <row r="28" ht="23" customHeight="true"/>
    <row r="29" ht="23" customHeight="true"/>
    <row r="30" ht="23" customHeight="true"/>
    <row r="31" ht="23" customHeight="true"/>
  </sheetData>
  <mergeCells count="1">
    <mergeCell ref="A2:C2"/>
  </mergeCells>
  <printOptions horizontalCentered="true"/>
  <pageMargins left="0.747916666666667" right="0.747916666666667" top="0.984027777777778" bottom="0.984027777777778" header="0.511805555555556" footer="0.511805555555556"/>
  <pageSetup paperSize="9" scale="93"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tabSelected="1" view="pageBreakPreview" zoomScaleNormal="70" zoomScaleSheetLayoutView="100" workbookViewId="0">
      <selection activeCell="F16" sqref="F16"/>
    </sheetView>
  </sheetViews>
  <sheetFormatPr defaultColWidth="10" defaultRowHeight="13.5" outlineLevelCol="3"/>
  <cols>
    <col min="1" max="1" width="29.125" style="1" customWidth="true"/>
    <col min="2" max="2" width="31.125" style="1" customWidth="true"/>
    <col min="3" max="3" width="26.375" style="1" customWidth="true"/>
    <col min="4" max="4" width="23" style="1" customWidth="true"/>
    <col min="5" max="16384" width="10" style="1"/>
  </cols>
  <sheetData>
    <row r="1" s="1" customFormat="true" ht="26" customHeight="true" spans="1:1">
      <c r="A1" s="2" t="s">
        <v>249</v>
      </c>
    </row>
    <row r="2" s="1" customFormat="true" ht="35" customHeight="true" spans="1:4">
      <c r="A2" s="3" t="s">
        <v>250</v>
      </c>
      <c r="B2" s="3"/>
      <c r="C2" s="3"/>
      <c r="D2" s="3"/>
    </row>
    <row r="3" s="1" customFormat="true" ht="35" customHeight="true" spans="1:4">
      <c r="A3" s="4" t="s">
        <v>251</v>
      </c>
      <c r="B3" s="4"/>
      <c r="C3" s="4"/>
      <c r="D3" s="4"/>
    </row>
    <row r="4" s="1" customFormat="true" ht="25" customHeight="true" spans="1:4">
      <c r="A4" s="5" t="s">
        <v>252</v>
      </c>
      <c r="B4" s="5" t="s">
        <v>253</v>
      </c>
      <c r="C4" s="5" t="s">
        <v>252</v>
      </c>
      <c r="D4" s="5" t="s">
        <v>253</v>
      </c>
    </row>
    <row r="5" s="1" customFormat="true" ht="21" customHeight="true" spans="1:4">
      <c r="A5" s="6" t="s">
        <v>29</v>
      </c>
      <c r="B5" s="6"/>
      <c r="C5" s="6"/>
      <c r="D5" s="7">
        <f>B6+D16</f>
        <v>4572560.999978</v>
      </c>
    </row>
    <row r="6" s="1" customFormat="true" ht="25" customHeight="true" spans="1:4">
      <c r="A6" s="8" t="s">
        <v>254</v>
      </c>
      <c r="B6" s="7">
        <f>B7+D15</f>
        <v>4445134.385777</v>
      </c>
      <c r="C6" s="9"/>
      <c r="D6" s="7"/>
    </row>
    <row r="7" s="1" customFormat="true" ht="25" customHeight="true" spans="1:4">
      <c r="A7" s="10" t="s">
        <v>255</v>
      </c>
      <c r="B7" s="7">
        <f>SUM(B8:B20,D7:D14)</f>
        <v>4432306.170851</v>
      </c>
      <c r="C7" s="11" t="s">
        <v>256</v>
      </c>
      <c r="D7" s="12">
        <v>366401.263876</v>
      </c>
    </row>
    <row r="8" s="1" customFormat="true" ht="25" customHeight="true" spans="1:4">
      <c r="A8" s="13" t="s">
        <v>257</v>
      </c>
      <c r="B8" s="12">
        <v>100922</v>
      </c>
      <c r="C8" s="9" t="s">
        <v>258</v>
      </c>
      <c r="D8" s="12"/>
    </row>
    <row r="9" s="1" customFormat="true" ht="25" customHeight="true" spans="1:4">
      <c r="A9" s="13" t="s">
        <v>259</v>
      </c>
      <c r="B9" s="12">
        <v>2238725.312391</v>
      </c>
      <c r="C9" s="9" t="s">
        <v>260</v>
      </c>
      <c r="D9" s="12"/>
    </row>
    <row r="10" s="1" customFormat="true" ht="25" customHeight="true" spans="1:4">
      <c r="A10" s="13" t="s">
        <v>261</v>
      </c>
      <c r="B10" s="12">
        <v>1100</v>
      </c>
      <c r="C10" s="9" t="s">
        <v>262</v>
      </c>
      <c r="D10" s="12">
        <v>96800</v>
      </c>
    </row>
    <row r="11" s="1" customFormat="true" ht="25" customHeight="true" spans="1:4">
      <c r="A11" s="13" t="s">
        <v>263</v>
      </c>
      <c r="B11" s="12">
        <v>485715.504939</v>
      </c>
      <c r="C11" s="9" t="s">
        <v>264</v>
      </c>
      <c r="D11" s="12"/>
    </row>
    <row r="12" s="1" customFormat="true" ht="25" customHeight="true" spans="1:4">
      <c r="A12" s="13" t="s">
        <v>265</v>
      </c>
      <c r="B12" s="12">
        <v>50600</v>
      </c>
      <c r="C12" s="9" t="s">
        <v>266</v>
      </c>
      <c r="D12" s="12"/>
    </row>
    <row r="13" s="1" customFormat="true" ht="25" customHeight="true" spans="1:4">
      <c r="A13" s="13" t="s">
        <v>267</v>
      </c>
      <c r="B13" s="12">
        <v>582948.639787</v>
      </c>
      <c r="C13" s="9" t="s">
        <v>268</v>
      </c>
      <c r="D13" s="12"/>
    </row>
    <row r="14" s="1" customFormat="true" ht="25" customHeight="true" spans="1:4">
      <c r="A14" s="13" t="s">
        <v>269</v>
      </c>
      <c r="B14" s="12">
        <v>25598.63</v>
      </c>
      <c r="C14" s="9" t="s">
        <v>270</v>
      </c>
      <c r="D14" s="12">
        <v>114669.477229</v>
      </c>
    </row>
    <row r="15" s="1" customFormat="true" ht="25" customHeight="true" spans="1:4">
      <c r="A15" s="13" t="s">
        <v>271</v>
      </c>
      <c r="B15" s="12">
        <v>20428.415338</v>
      </c>
      <c r="C15" s="14" t="s">
        <v>272</v>
      </c>
      <c r="D15" s="7">
        <v>12828.214926</v>
      </c>
    </row>
    <row r="16" s="1" customFormat="true" ht="25" customHeight="true" spans="1:4">
      <c r="A16" s="13" t="s">
        <v>273</v>
      </c>
      <c r="B16" s="12">
        <v>110890.941123</v>
      </c>
      <c r="C16" s="8" t="s">
        <v>274</v>
      </c>
      <c r="D16" s="7">
        <f>SUM(D17:D20)</f>
        <v>127426.614201</v>
      </c>
    </row>
    <row r="17" s="1" customFormat="true" ht="25" customHeight="true" spans="1:4">
      <c r="A17" s="13" t="s">
        <v>275</v>
      </c>
      <c r="B17" s="12">
        <v>12.765055</v>
      </c>
      <c r="C17" s="14" t="s">
        <v>276</v>
      </c>
      <c r="D17" s="12">
        <v>800</v>
      </c>
    </row>
    <row r="18" s="1" customFormat="true" ht="25" customHeight="true" spans="1:4">
      <c r="A18" s="13" t="s">
        <v>277</v>
      </c>
      <c r="B18" s="12">
        <v>73199.242149</v>
      </c>
      <c r="C18" s="14" t="s">
        <v>278</v>
      </c>
      <c r="D18" s="12">
        <v>3758.565267</v>
      </c>
    </row>
    <row r="19" s="1" customFormat="true" ht="25" customHeight="true" spans="1:4">
      <c r="A19" s="13" t="s">
        <v>279</v>
      </c>
      <c r="B19" s="12">
        <v>157168.323543</v>
      </c>
      <c r="C19" s="14" t="s">
        <v>280</v>
      </c>
      <c r="D19" s="12">
        <v>55521.618934</v>
      </c>
    </row>
    <row r="20" s="1" customFormat="true" ht="25" customHeight="true" spans="1:4">
      <c r="A20" s="13" t="s">
        <v>281</v>
      </c>
      <c r="B20" s="12">
        <v>7125.655421</v>
      </c>
      <c r="C20" s="14" t="s">
        <v>282</v>
      </c>
      <c r="D20" s="12">
        <v>67346.43</v>
      </c>
    </row>
  </sheetData>
  <mergeCells count="3">
    <mergeCell ref="A2:D2"/>
    <mergeCell ref="A3:D3"/>
    <mergeCell ref="A5:C5"/>
  </mergeCells>
  <pageMargins left="0.75" right="0.75" top="1" bottom="1" header="0.511805555555556" footer="0.511805555555556"/>
  <pageSetup paperSize="9" scale="6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workbookViewId="0">
      <selection activeCell="C37" sqref="C37"/>
    </sheetView>
  </sheetViews>
  <sheetFormatPr defaultColWidth="9" defaultRowHeight="13.5" outlineLevelCol="4"/>
  <cols>
    <col min="1" max="1" width="6.75" customWidth="true"/>
    <col min="2" max="2" width="11.75" customWidth="true"/>
    <col min="3" max="3" width="50" customWidth="true"/>
    <col min="4" max="4" width="19" customWidth="true"/>
    <col min="5" max="5" width="13.375" customWidth="true"/>
  </cols>
  <sheetData>
    <row r="1" ht="27.75" customHeight="true" spans="1:2">
      <c r="A1" s="245" t="s">
        <v>24</v>
      </c>
      <c r="B1" s="246"/>
    </row>
    <row r="2" ht="41" customHeight="true" spans="1:4">
      <c r="A2" s="236" t="s">
        <v>25</v>
      </c>
      <c r="B2" s="236"/>
      <c r="C2" s="236"/>
      <c r="D2" s="236"/>
    </row>
    <row r="3" ht="30.75" customHeight="true" spans="4:4">
      <c r="D3" s="237" t="s">
        <v>2</v>
      </c>
    </row>
    <row r="4" ht="30.75" customHeight="true" spans="1:5">
      <c r="A4" s="240" t="s">
        <v>26</v>
      </c>
      <c r="B4" s="240" t="s">
        <v>3</v>
      </c>
      <c r="C4" s="240" t="s">
        <v>27</v>
      </c>
      <c r="D4" s="240" t="s">
        <v>28</v>
      </c>
      <c r="E4" s="250"/>
    </row>
    <row r="5" ht="23" customHeight="true" spans="1:4">
      <c r="A5" s="238"/>
      <c r="B5" s="238"/>
      <c r="C5" s="238" t="s">
        <v>29</v>
      </c>
      <c r="D5" s="239">
        <f>SUM(D6:D8)</f>
        <v>9709</v>
      </c>
    </row>
    <row r="6" ht="23" customHeight="true" spans="1:5">
      <c r="A6" s="247">
        <v>1</v>
      </c>
      <c r="B6" s="240" t="s">
        <v>30</v>
      </c>
      <c r="C6" s="248" t="s">
        <v>31</v>
      </c>
      <c r="D6" s="249">
        <f>5930-1560</f>
        <v>4370</v>
      </c>
      <c r="E6" s="250"/>
    </row>
    <row r="7" ht="23" customHeight="true" spans="1:5">
      <c r="A7" s="247">
        <v>2</v>
      </c>
      <c r="B7" s="240" t="s">
        <v>14</v>
      </c>
      <c r="C7" s="248" t="s">
        <v>31</v>
      </c>
      <c r="D7" s="249">
        <f>3384+1560</f>
        <v>4944</v>
      </c>
      <c r="E7" s="250"/>
    </row>
    <row r="8" ht="23" customHeight="true" spans="1:5">
      <c r="A8" s="247">
        <v>3</v>
      </c>
      <c r="B8" s="240" t="s">
        <v>15</v>
      </c>
      <c r="C8" s="248" t="s">
        <v>31</v>
      </c>
      <c r="D8" s="249">
        <v>395</v>
      </c>
      <c r="E8" s="250"/>
    </row>
    <row r="9" ht="23" customHeight="true"/>
    <row r="10" ht="23" customHeight="true"/>
    <row r="11" ht="23" customHeight="true"/>
    <row r="12" ht="23" customHeight="true"/>
    <row r="13" ht="23" customHeight="true"/>
    <row r="14" ht="23" customHeight="true"/>
    <row r="15" ht="23" customHeight="true"/>
    <row r="16" ht="23" customHeight="true"/>
    <row r="17" ht="23" customHeight="true"/>
    <row r="18" ht="23" customHeight="true"/>
    <row r="19" ht="23" customHeight="true"/>
    <row r="20" ht="23" customHeight="true"/>
    <row r="21" ht="23" customHeight="true"/>
    <row r="22" ht="23" customHeight="true"/>
    <row r="23" ht="23" customHeight="true"/>
    <row r="24" ht="23" customHeight="true"/>
    <row r="25" ht="23" customHeight="true"/>
    <row r="26" ht="23" customHeight="true"/>
    <row r="27" ht="23" customHeight="true"/>
    <row r="28" ht="23" customHeight="true"/>
    <row r="29" ht="23" customHeight="true"/>
    <row r="30" ht="23" customHeight="true"/>
    <row r="31" ht="23" customHeight="true"/>
  </sheetData>
  <mergeCells count="2">
    <mergeCell ref="A1:B1"/>
    <mergeCell ref="A2:D2"/>
  </mergeCells>
  <pageMargins left="0.699305555555556" right="0.699305555555556" top="0.943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view="pageBreakPreview" zoomScale="95" zoomScaleNormal="100" zoomScaleSheetLayoutView="95" workbookViewId="0">
      <selection activeCell="C7" sqref="C7"/>
    </sheetView>
  </sheetViews>
  <sheetFormatPr defaultColWidth="9" defaultRowHeight="13.5" outlineLevelCol="3"/>
  <cols>
    <col min="1" max="1" width="8.94166666666667" customWidth="true"/>
    <col min="2" max="2" width="13" customWidth="true"/>
    <col min="3" max="3" width="78.375" customWidth="true"/>
    <col min="4" max="4" width="17.5" customWidth="true"/>
    <col min="5" max="5" width="13.375" customWidth="true"/>
  </cols>
  <sheetData>
    <row r="1" ht="27.75" customHeight="true" spans="1:2">
      <c r="A1" s="235" t="s">
        <v>32</v>
      </c>
      <c r="B1" s="21"/>
    </row>
    <row r="2" ht="56" customHeight="true" spans="1:4">
      <c r="A2" s="236" t="s">
        <v>33</v>
      </c>
      <c r="B2" s="236"/>
      <c r="C2" s="236"/>
      <c r="D2" s="236"/>
    </row>
    <row r="3" ht="30.75" customHeight="true" spans="4:4">
      <c r="D3" s="237" t="s">
        <v>2</v>
      </c>
    </row>
    <row r="4" s="15" customFormat="true" ht="48" customHeight="true" spans="1:4">
      <c r="A4" s="238" t="s">
        <v>26</v>
      </c>
      <c r="B4" s="238" t="s">
        <v>3</v>
      </c>
      <c r="C4" s="238" t="s">
        <v>27</v>
      </c>
      <c r="D4" s="238" t="s">
        <v>28</v>
      </c>
    </row>
    <row r="5" ht="63" customHeight="true" spans="1:4">
      <c r="A5" s="238"/>
      <c r="B5" s="238"/>
      <c r="C5" s="238" t="s">
        <v>29</v>
      </c>
      <c r="D5" s="239">
        <f>SUM(D6:D9)</f>
        <v>50000</v>
      </c>
    </row>
    <row r="6" customFormat="true" ht="63" customHeight="true" spans="1:4">
      <c r="A6" s="240">
        <v>1</v>
      </c>
      <c r="B6" s="241" t="s">
        <v>18</v>
      </c>
      <c r="C6" s="242" t="s">
        <v>34</v>
      </c>
      <c r="D6" s="243">
        <v>15000</v>
      </c>
    </row>
    <row r="7" customFormat="true" ht="63" customHeight="true" spans="1:4">
      <c r="A7" s="240">
        <v>2</v>
      </c>
      <c r="B7" s="241" t="s">
        <v>14</v>
      </c>
      <c r="C7" s="242" t="s">
        <v>35</v>
      </c>
      <c r="D7" s="244">
        <v>15000</v>
      </c>
    </row>
    <row r="8" customFormat="true" ht="63" customHeight="true" spans="1:4">
      <c r="A8" s="240">
        <v>3</v>
      </c>
      <c r="B8" s="241" t="s">
        <v>22</v>
      </c>
      <c r="C8" s="242" t="s">
        <v>36</v>
      </c>
      <c r="D8" s="244">
        <v>10000</v>
      </c>
    </row>
    <row r="9" customFormat="true" ht="63" customHeight="true" spans="1:4">
      <c r="A9" s="240">
        <v>4</v>
      </c>
      <c r="B9" s="241" t="s">
        <v>20</v>
      </c>
      <c r="C9" s="242" t="s">
        <v>37</v>
      </c>
      <c r="D9" s="244">
        <v>10000</v>
      </c>
    </row>
    <row r="10" ht="23" customHeight="true"/>
    <row r="11" ht="23" customHeight="true"/>
    <row r="12" ht="23" customHeight="true"/>
    <row r="13" ht="23" customHeight="true"/>
    <row r="14" ht="23" customHeight="true"/>
    <row r="15" ht="23" customHeight="true"/>
    <row r="16" ht="23" customHeight="true"/>
    <row r="17" ht="23" customHeight="true"/>
    <row r="18" ht="23" customHeight="true"/>
    <row r="19" ht="23" customHeight="true"/>
    <row r="20" ht="23" customHeight="true"/>
    <row r="21" ht="23" customHeight="true"/>
    <row r="22" ht="23" customHeight="true"/>
    <row r="23" ht="23" customHeight="true"/>
    <row r="24" ht="23" customHeight="true"/>
    <row r="25" ht="23" customHeight="true"/>
    <row r="26" ht="23" customHeight="true"/>
    <row r="27" ht="23" customHeight="true"/>
    <row r="28" ht="23" customHeight="true"/>
    <row r="29" ht="23" customHeight="true"/>
    <row r="30" ht="23" customHeight="true"/>
    <row r="31" ht="23" customHeight="true"/>
  </sheetData>
  <mergeCells count="2">
    <mergeCell ref="A1:B1"/>
    <mergeCell ref="A2:D2"/>
  </mergeCells>
  <printOptions horizontalCentered="true"/>
  <pageMargins left="0.707638888888889" right="0.707638888888889" top="0.747916666666667" bottom="0.747916666666667" header="0.313888888888889" footer="0.313888888888889"/>
  <pageSetup paperSize="9" scale="66"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DL31"/>
  <sheetViews>
    <sheetView workbookViewId="0">
      <pane xSplit="1" topLeftCell="B1" activePane="topRight" state="frozen"/>
      <selection/>
      <selection pane="topRight" activeCell="C37" sqref="C37"/>
    </sheetView>
  </sheetViews>
  <sheetFormatPr defaultColWidth="6.75" defaultRowHeight="12.75"/>
  <cols>
    <col min="1" max="1" width="8.875" style="177" customWidth="true"/>
    <col min="2" max="2" width="9.375" style="178" customWidth="true"/>
    <col min="3" max="4" width="11.75" style="178" customWidth="true"/>
    <col min="5" max="5" width="8.125" style="178" customWidth="true"/>
    <col min="6" max="6" width="9" style="178" customWidth="true"/>
    <col min="7" max="7" width="7.875" style="178" customWidth="true"/>
    <col min="8" max="8" width="9" style="178" customWidth="true"/>
    <col min="9" max="9" width="8.125" style="177" customWidth="true"/>
    <col min="10" max="10" width="6.75" style="177" customWidth="true"/>
    <col min="11" max="11" width="8.125" style="177" customWidth="true"/>
    <col min="12" max="12" width="9.125" style="177" customWidth="true"/>
    <col min="13" max="13" width="8.75" style="177" customWidth="true"/>
    <col min="14" max="14" width="11.75" style="177" customWidth="true"/>
    <col min="15" max="15" width="7.5" style="177" customWidth="true"/>
    <col min="16" max="16" width="8.75" style="177" customWidth="true"/>
    <col min="17" max="17" width="7.375" style="177" customWidth="true"/>
    <col min="18" max="18" width="6.125" style="177" customWidth="true"/>
    <col min="19" max="19" width="10.5" style="177" customWidth="true"/>
    <col min="20" max="20" width="9.125" style="177" customWidth="true"/>
    <col min="21" max="21" width="9.625" style="177" customWidth="true"/>
    <col min="22" max="16384" width="6.75" style="177"/>
  </cols>
  <sheetData>
    <row r="1" s="172" customFormat="true" ht="30" customHeight="true" spans="1:16340">
      <c r="A1" s="179" t="s">
        <v>38</v>
      </c>
      <c r="B1" s="180"/>
      <c r="C1" s="178"/>
      <c r="D1" s="178"/>
      <c r="E1" s="178"/>
      <c r="F1" s="178"/>
      <c r="G1" s="178"/>
      <c r="H1" s="178"/>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c r="BT1" s="177"/>
      <c r="BU1" s="177"/>
      <c r="BV1" s="177"/>
      <c r="BW1" s="177"/>
      <c r="BX1" s="177"/>
      <c r="BY1" s="177"/>
      <c r="BZ1" s="177"/>
      <c r="CA1" s="177"/>
      <c r="CB1" s="177"/>
      <c r="CC1" s="177"/>
      <c r="CD1" s="177"/>
      <c r="CE1" s="177"/>
      <c r="CF1" s="177"/>
      <c r="CG1" s="177"/>
      <c r="CH1" s="177"/>
      <c r="CI1" s="177"/>
      <c r="CJ1" s="177"/>
      <c r="CK1" s="177"/>
      <c r="CL1" s="177"/>
      <c r="CM1" s="177"/>
      <c r="CN1" s="177"/>
      <c r="CO1" s="177"/>
      <c r="CP1" s="177"/>
      <c r="CQ1" s="177"/>
      <c r="CR1" s="177"/>
      <c r="CS1" s="177"/>
      <c r="CT1" s="177"/>
      <c r="CU1" s="177"/>
      <c r="CV1" s="177"/>
      <c r="CW1" s="177"/>
      <c r="CX1" s="177"/>
      <c r="CY1" s="177"/>
      <c r="CZ1" s="177"/>
      <c r="DA1" s="177"/>
      <c r="DB1" s="177"/>
      <c r="DC1" s="177"/>
      <c r="DD1" s="177"/>
      <c r="DE1" s="177"/>
      <c r="DF1" s="177"/>
      <c r="DG1" s="177"/>
      <c r="DH1" s="177"/>
      <c r="DI1" s="177"/>
      <c r="DJ1" s="177"/>
      <c r="DK1" s="177"/>
      <c r="DL1" s="177"/>
      <c r="DM1" s="177"/>
      <c r="DN1" s="177"/>
      <c r="DO1" s="177"/>
      <c r="DP1" s="177"/>
      <c r="DQ1" s="177"/>
      <c r="DR1" s="177"/>
      <c r="DS1" s="177"/>
      <c r="DT1" s="177"/>
      <c r="DU1" s="177"/>
      <c r="DV1" s="177"/>
      <c r="DW1" s="177"/>
      <c r="DX1" s="177"/>
      <c r="DY1" s="177"/>
      <c r="DZ1" s="177"/>
      <c r="EA1" s="177"/>
      <c r="EB1" s="177"/>
      <c r="EC1" s="177"/>
      <c r="ED1" s="177"/>
      <c r="EE1" s="177"/>
      <c r="EF1" s="177"/>
      <c r="EG1" s="177"/>
      <c r="EH1" s="177"/>
      <c r="EI1" s="177"/>
      <c r="EJ1" s="177"/>
      <c r="EK1" s="177"/>
      <c r="EL1" s="177"/>
      <c r="EM1" s="177"/>
      <c r="EN1" s="177"/>
      <c r="EO1" s="177"/>
      <c r="EP1" s="177"/>
      <c r="EQ1" s="177"/>
      <c r="ER1" s="177"/>
      <c r="ES1" s="177"/>
      <c r="ET1" s="177"/>
      <c r="EU1" s="177"/>
      <c r="EV1" s="177"/>
      <c r="EW1" s="177"/>
      <c r="EX1" s="177"/>
      <c r="EY1" s="177"/>
      <c r="EZ1" s="177"/>
      <c r="FA1" s="177"/>
      <c r="FB1" s="177"/>
      <c r="FC1" s="177"/>
      <c r="FD1" s="177"/>
      <c r="FE1" s="177"/>
      <c r="FF1" s="177"/>
      <c r="FG1" s="177"/>
      <c r="FH1" s="177"/>
      <c r="FI1" s="177"/>
      <c r="FJ1" s="177"/>
      <c r="FK1" s="177"/>
      <c r="FL1" s="177"/>
      <c r="FM1" s="177"/>
      <c r="FN1" s="177"/>
      <c r="FO1" s="177"/>
      <c r="FP1" s="177"/>
      <c r="FQ1" s="177"/>
      <c r="FR1" s="177"/>
      <c r="FS1" s="177"/>
      <c r="FT1" s="177"/>
      <c r="FU1" s="177"/>
      <c r="FV1" s="177"/>
      <c r="FW1" s="177"/>
      <c r="FX1" s="177"/>
      <c r="FY1" s="177"/>
      <c r="FZ1" s="177"/>
      <c r="GA1" s="177"/>
      <c r="GB1" s="177"/>
      <c r="GC1" s="177"/>
      <c r="GD1" s="177"/>
      <c r="GE1" s="177"/>
      <c r="GF1" s="177"/>
      <c r="GG1" s="177"/>
      <c r="GH1" s="177"/>
      <c r="GI1" s="177"/>
      <c r="GJ1" s="177"/>
      <c r="GK1" s="177"/>
      <c r="GL1" s="177"/>
      <c r="GM1" s="177"/>
      <c r="GN1" s="177"/>
      <c r="GO1" s="177"/>
      <c r="GP1" s="177"/>
      <c r="GQ1" s="177"/>
      <c r="GR1" s="177"/>
      <c r="GS1" s="177"/>
      <c r="GT1" s="177"/>
      <c r="GU1" s="177"/>
      <c r="GV1" s="177"/>
      <c r="GW1" s="177"/>
      <c r="GX1" s="177"/>
      <c r="GY1" s="177"/>
      <c r="GZ1" s="177"/>
      <c r="HA1" s="177"/>
      <c r="HB1" s="177"/>
      <c r="HC1" s="177"/>
      <c r="HD1" s="177"/>
      <c r="HE1" s="177"/>
      <c r="HF1" s="177"/>
      <c r="HG1" s="177"/>
      <c r="HH1" s="177"/>
      <c r="HI1" s="177"/>
      <c r="HJ1" s="177"/>
      <c r="HK1" s="177"/>
      <c r="HL1" s="177"/>
      <c r="HM1" s="177"/>
      <c r="HN1" s="177"/>
      <c r="HO1" s="177"/>
      <c r="HP1" s="177"/>
      <c r="HQ1" s="177"/>
      <c r="HR1" s="177"/>
      <c r="HS1" s="177"/>
      <c r="HT1" s="177"/>
      <c r="HU1" s="177"/>
      <c r="HV1" s="177"/>
      <c r="HW1" s="177"/>
      <c r="HX1" s="177"/>
      <c r="HY1" s="177"/>
      <c r="HZ1" s="177"/>
      <c r="IA1" s="177"/>
      <c r="IB1" s="177"/>
      <c r="IC1" s="177"/>
      <c r="ID1" s="177"/>
      <c r="IE1" s="177"/>
      <c r="IF1" s="177"/>
      <c r="IG1" s="177"/>
      <c r="IH1" s="177"/>
      <c r="II1" s="177"/>
      <c r="IJ1" s="177"/>
      <c r="IK1" s="177"/>
      <c r="IL1" s="177"/>
      <c r="IM1" s="177"/>
      <c r="IN1" s="177"/>
      <c r="IO1" s="177"/>
      <c r="IP1" s="177"/>
      <c r="IQ1" s="177"/>
      <c r="IR1" s="177"/>
      <c r="IS1" s="177"/>
      <c r="IT1" s="177"/>
      <c r="IU1" s="177"/>
      <c r="IV1" s="177"/>
      <c r="IW1" s="177"/>
      <c r="IX1" s="177"/>
      <c r="IY1" s="177"/>
      <c r="IZ1" s="177"/>
      <c r="JA1" s="177"/>
      <c r="JB1" s="177"/>
      <c r="JC1" s="177"/>
      <c r="JD1" s="177"/>
      <c r="JE1" s="177"/>
      <c r="JF1" s="177"/>
      <c r="JG1" s="177"/>
      <c r="JH1" s="177"/>
      <c r="JI1" s="177"/>
      <c r="JJ1" s="177"/>
      <c r="JK1" s="177"/>
      <c r="JL1" s="177"/>
      <c r="JM1" s="177"/>
      <c r="JN1" s="177"/>
      <c r="JO1" s="177"/>
      <c r="JP1" s="177"/>
      <c r="JQ1" s="177"/>
      <c r="JR1" s="177"/>
      <c r="JS1" s="177"/>
      <c r="JT1" s="177"/>
      <c r="JU1" s="177"/>
      <c r="JV1" s="177"/>
      <c r="JW1" s="177"/>
      <c r="JX1" s="177"/>
      <c r="JY1" s="177"/>
      <c r="JZ1" s="177"/>
      <c r="KA1" s="177"/>
      <c r="KB1" s="177"/>
      <c r="KC1" s="177"/>
      <c r="KD1" s="177"/>
      <c r="KE1" s="177"/>
      <c r="KF1" s="177"/>
      <c r="KG1" s="177"/>
      <c r="KH1" s="177"/>
      <c r="KI1" s="177"/>
      <c r="KJ1" s="177"/>
      <c r="KK1" s="177"/>
      <c r="KL1" s="177"/>
      <c r="KM1" s="177"/>
      <c r="KN1" s="177"/>
      <c r="KO1" s="177"/>
      <c r="KP1" s="177"/>
      <c r="KQ1" s="177"/>
      <c r="KR1" s="177"/>
      <c r="KS1" s="177"/>
      <c r="KT1" s="177"/>
      <c r="KU1" s="177"/>
      <c r="KV1" s="177"/>
      <c r="KW1" s="177"/>
      <c r="KX1" s="177"/>
      <c r="KY1" s="177"/>
      <c r="KZ1" s="177"/>
      <c r="LA1" s="177"/>
      <c r="LB1" s="177"/>
      <c r="LC1" s="177"/>
      <c r="LD1" s="177"/>
      <c r="LE1" s="177"/>
      <c r="LF1" s="177"/>
      <c r="LG1" s="177"/>
      <c r="LH1" s="177"/>
      <c r="LI1" s="177"/>
      <c r="LJ1" s="177"/>
      <c r="LK1" s="177"/>
      <c r="LL1" s="177"/>
      <c r="LM1" s="177"/>
      <c r="LN1" s="177"/>
      <c r="LO1" s="177"/>
      <c r="LP1" s="177"/>
      <c r="LQ1" s="177"/>
      <c r="LR1" s="177"/>
      <c r="LS1" s="177"/>
      <c r="LT1" s="177"/>
      <c r="LU1" s="177"/>
      <c r="LV1" s="177"/>
      <c r="LW1" s="177"/>
      <c r="LX1" s="177"/>
      <c r="LY1" s="177"/>
      <c r="LZ1" s="177"/>
      <c r="MA1" s="177"/>
      <c r="MB1" s="177"/>
      <c r="MC1" s="177"/>
      <c r="MD1" s="177"/>
      <c r="ME1" s="177"/>
      <c r="MF1" s="177"/>
      <c r="MG1" s="177"/>
      <c r="MH1" s="177"/>
      <c r="MI1" s="177"/>
      <c r="MJ1" s="177"/>
      <c r="MK1" s="177"/>
      <c r="ML1" s="177"/>
      <c r="MM1" s="177"/>
      <c r="MN1" s="177"/>
      <c r="MO1" s="177"/>
      <c r="MP1" s="177"/>
      <c r="MQ1" s="177"/>
      <c r="MR1" s="177"/>
      <c r="MS1" s="177"/>
      <c r="MT1" s="177"/>
      <c r="MU1" s="177"/>
      <c r="MV1" s="177"/>
      <c r="MW1" s="177"/>
      <c r="MX1" s="177"/>
      <c r="MY1" s="177"/>
      <c r="MZ1" s="177"/>
      <c r="NA1" s="177"/>
      <c r="NB1" s="177"/>
      <c r="NC1" s="177"/>
      <c r="ND1" s="177"/>
      <c r="NE1" s="177"/>
      <c r="NF1" s="177"/>
      <c r="NG1" s="177"/>
      <c r="NH1" s="177"/>
      <c r="NI1" s="177"/>
      <c r="NJ1" s="177"/>
      <c r="NK1" s="177"/>
      <c r="NL1" s="177"/>
      <c r="NM1" s="177"/>
      <c r="NN1" s="177"/>
      <c r="NO1" s="177"/>
      <c r="NP1" s="177"/>
      <c r="NQ1" s="177"/>
      <c r="NR1" s="177"/>
      <c r="NS1" s="177"/>
      <c r="NT1" s="177"/>
      <c r="NU1" s="177"/>
      <c r="NV1" s="177"/>
      <c r="NW1" s="177"/>
      <c r="NX1" s="177"/>
      <c r="NY1" s="177"/>
      <c r="NZ1" s="177"/>
      <c r="OA1" s="177"/>
      <c r="OB1" s="177"/>
      <c r="OC1" s="177"/>
      <c r="OD1" s="177"/>
      <c r="OE1" s="177"/>
      <c r="OF1" s="177"/>
      <c r="OG1" s="177"/>
      <c r="OH1" s="177"/>
      <c r="OI1" s="177"/>
      <c r="OJ1" s="177"/>
      <c r="OK1" s="177"/>
      <c r="OL1" s="177"/>
      <c r="OM1" s="177"/>
      <c r="ON1" s="177"/>
      <c r="OO1" s="177"/>
      <c r="OP1" s="177"/>
      <c r="OQ1" s="177"/>
      <c r="OR1" s="177"/>
      <c r="OS1" s="177"/>
      <c r="OT1" s="177"/>
      <c r="OU1" s="177"/>
      <c r="OV1" s="177"/>
      <c r="OW1" s="177"/>
      <c r="OX1" s="177"/>
      <c r="OY1" s="177"/>
      <c r="OZ1" s="177"/>
      <c r="PA1" s="177"/>
      <c r="PB1" s="177"/>
      <c r="PC1" s="177"/>
      <c r="PD1" s="177"/>
      <c r="PE1" s="177"/>
      <c r="PF1" s="177"/>
      <c r="PG1" s="177"/>
      <c r="PH1" s="177"/>
      <c r="PI1" s="177"/>
      <c r="PJ1" s="177"/>
      <c r="PK1" s="177"/>
      <c r="PL1" s="177"/>
      <c r="PM1" s="177"/>
      <c r="PN1" s="177"/>
      <c r="PO1" s="177"/>
      <c r="PP1" s="177"/>
      <c r="PQ1" s="177"/>
      <c r="PR1" s="177"/>
      <c r="PS1" s="177"/>
      <c r="PT1" s="177"/>
      <c r="PU1" s="177"/>
      <c r="PV1" s="177"/>
      <c r="PW1" s="177"/>
      <c r="PX1" s="177"/>
      <c r="PY1" s="177"/>
      <c r="PZ1" s="177"/>
      <c r="QA1" s="177"/>
      <c r="QB1" s="177"/>
      <c r="QC1" s="177"/>
      <c r="QD1" s="177"/>
      <c r="QE1" s="177"/>
      <c r="QF1" s="177"/>
      <c r="QG1" s="177"/>
      <c r="QH1" s="177"/>
      <c r="QI1" s="177"/>
      <c r="QJ1" s="177"/>
      <c r="QK1" s="177"/>
      <c r="QL1" s="177"/>
      <c r="QM1" s="177"/>
      <c r="QN1" s="177"/>
      <c r="QO1" s="177"/>
      <c r="QP1" s="177"/>
      <c r="QQ1" s="177"/>
      <c r="QR1" s="177"/>
      <c r="QS1" s="177"/>
      <c r="QT1" s="177"/>
      <c r="QU1" s="177"/>
      <c r="QV1" s="177"/>
      <c r="QW1" s="177"/>
      <c r="QX1" s="177"/>
      <c r="QY1" s="177"/>
      <c r="QZ1" s="177"/>
      <c r="RA1" s="177"/>
      <c r="RB1" s="177"/>
      <c r="RC1" s="177"/>
      <c r="RD1" s="177"/>
      <c r="RE1" s="177"/>
      <c r="RF1" s="177"/>
      <c r="RG1" s="177"/>
      <c r="RH1" s="177"/>
      <c r="RI1" s="177"/>
      <c r="RJ1" s="177"/>
      <c r="RK1" s="177"/>
      <c r="RL1" s="177"/>
      <c r="RM1" s="177"/>
      <c r="RN1" s="177"/>
      <c r="RO1" s="177"/>
      <c r="RP1" s="177"/>
      <c r="RQ1" s="177"/>
      <c r="RR1" s="177"/>
      <c r="RS1" s="177"/>
      <c r="RT1" s="177"/>
      <c r="RU1" s="177"/>
      <c r="RV1" s="177"/>
      <c r="RW1" s="177"/>
      <c r="RX1" s="177"/>
      <c r="RY1" s="177"/>
      <c r="RZ1" s="177"/>
      <c r="SA1" s="177"/>
      <c r="SB1" s="177"/>
      <c r="SC1" s="177"/>
      <c r="SD1" s="177"/>
      <c r="SE1" s="177"/>
      <c r="SF1" s="177"/>
      <c r="SG1" s="177"/>
      <c r="SH1" s="177"/>
      <c r="SI1" s="177"/>
      <c r="SJ1" s="177"/>
      <c r="SK1" s="177"/>
      <c r="SL1" s="177"/>
      <c r="SM1" s="177"/>
      <c r="SN1" s="177"/>
      <c r="SO1" s="177"/>
      <c r="SP1" s="177"/>
      <c r="SQ1" s="177"/>
      <c r="SR1" s="177"/>
      <c r="SS1" s="177"/>
      <c r="ST1" s="177"/>
      <c r="SU1" s="177"/>
      <c r="SV1" s="177"/>
      <c r="SW1" s="177"/>
      <c r="SX1" s="177"/>
      <c r="SY1" s="177"/>
      <c r="SZ1" s="177"/>
      <c r="TA1" s="177"/>
      <c r="TB1" s="177"/>
      <c r="TC1" s="177"/>
      <c r="TD1" s="177"/>
      <c r="TE1" s="177"/>
      <c r="TF1" s="177"/>
      <c r="TG1" s="177"/>
      <c r="TH1" s="177"/>
      <c r="TI1" s="177"/>
      <c r="TJ1" s="177"/>
      <c r="TK1" s="177"/>
      <c r="TL1" s="177"/>
      <c r="TM1" s="177"/>
      <c r="TN1" s="177"/>
      <c r="TO1" s="177"/>
      <c r="TP1" s="177"/>
      <c r="TQ1" s="177"/>
      <c r="TR1" s="177"/>
      <c r="TS1" s="177"/>
      <c r="TT1" s="177"/>
      <c r="TU1" s="177"/>
      <c r="TV1" s="177"/>
      <c r="TW1" s="177"/>
      <c r="TX1" s="177"/>
      <c r="TY1" s="177"/>
      <c r="TZ1" s="177"/>
      <c r="UA1" s="177"/>
      <c r="UB1" s="177"/>
      <c r="UC1" s="177"/>
      <c r="UD1" s="177"/>
      <c r="UE1" s="177"/>
      <c r="UF1" s="177"/>
      <c r="UG1" s="177"/>
      <c r="UH1" s="177"/>
      <c r="UI1" s="177"/>
      <c r="UJ1" s="177"/>
      <c r="UK1" s="177"/>
      <c r="UL1" s="177"/>
      <c r="UM1" s="177"/>
      <c r="UN1" s="177"/>
      <c r="UO1" s="177"/>
      <c r="UP1" s="177"/>
      <c r="UQ1" s="177"/>
      <c r="UR1" s="177"/>
      <c r="US1" s="177"/>
      <c r="UT1" s="177"/>
      <c r="UU1" s="177"/>
      <c r="UV1" s="177"/>
      <c r="UW1" s="177"/>
      <c r="UX1" s="177"/>
      <c r="UY1" s="177"/>
      <c r="UZ1" s="177"/>
      <c r="VA1" s="177"/>
      <c r="VB1" s="177"/>
      <c r="VC1" s="177"/>
      <c r="VD1" s="177"/>
      <c r="VE1" s="177"/>
      <c r="VF1" s="177"/>
      <c r="VG1" s="177"/>
      <c r="VH1" s="177"/>
      <c r="VI1" s="177"/>
      <c r="VJ1" s="177"/>
      <c r="VK1" s="177"/>
      <c r="VL1" s="177"/>
      <c r="VM1" s="177"/>
      <c r="VN1" s="177"/>
      <c r="VO1" s="177"/>
      <c r="VP1" s="177"/>
      <c r="VQ1" s="177"/>
      <c r="VR1" s="177"/>
      <c r="VS1" s="177"/>
      <c r="VT1" s="177"/>
      <c r="VU1" s="177"/>
      <c r="VV1" s="177"/>
      <c r="VW1" s="177"/>
      <c r="VX1" s="177"/>
      <c r="VY1" s="177"/>
      <c r="VZ1" s="177"/>
      <c r="WA1" s="177"/>
      <c r="WB1" s="177"/>
      <c r="WC1" s="177"/>
      <c r="WD1" s="177"/>
      <c r="WE1" s="177"/>
      <c r="WF1" s="177"/>
      <c r="WG1" s="177"/>
      <c r="WH1" s="177"/>
      <c r="WI1" s="177"/>
      <c r="WJ1" s="177"/>
      <c r="WK1" s="177"/>
      <c r="WL1" s="177"/>
      <c r="WM1" s="177"/>
      <c r="WN1" s="177"/>
      <c r="WO1" s="177"/>
      <c r="WP1" s="177"/>
      <c r="WQ1" s="177"/>
      <c r="WR1" s="177"/>
      <c r="WS1" s="177"/>
      <c r="WT1" s="177"/>
      <c r="WU1" s="177"/>
      <c r="WV1" s="177"/>
      <c r="WW1" s="177"/>
      <c r="WX1" s="177"/>
      <c r="WY1" s="177"/>
      <c r="WZ1" s="177"/>
      <c r="XA1" s="177"/>
      <c r="XB1" s="177"/>
      <c r="XC1" s="177"/>
      <c r="XD1" s="177"/>
      <c r="XE1" s="177"/>
      <c r="XF1" s="177"/>
      <c r="XG1" s="177"/>
      <c r="XH1" s="177"/>
      <c r="XI1" s="177"/>
      <c r="XJ1" s="177"/>
      <c r="XK1" s="177"/>
      <c r="XL1" s="177"/>
      <c r="XM1" s="177"/>
      <c r="XN1" s="177"/>
      <c r="XO1" s="177"/>
      <c r="XP1" s="177"/>
      <c r="XQ1" s="177"/>
      <c r="XR1" s="177"/>
      <c r="XS1" s="177"/>
      <c r="XT1" s="177"/>
      <c r="XU1" s="177"/>
      <c r="XV1" s="177"/>
      <c r="XW1" s="177"/>
      <c r="XX1" s="177"/>
      <c r="XY1" s="177"/>
      <c r="XZ1" s="177"/>
      <c r="YA1" s="177"/>
      <c r="YB1" s="177"/>
      <c r="YC1" s="177"/>
      <c r="YD1" s="177"/>
      <c r="YE1" s="177"/>
      <c r="YF1" s="177"/>
      <c r="YG1" s="177"/>
      <c r="YH1" s="177"/>
      <c r="YI1" s="177"/>
      <c r="YJ1" s="177"/>
      <c r="YK1" s="177"/>
      <c r="YL1" s="177"/>
      <c r="YM1" s="177"/>
      <c r="YN1" s="177"/>
      <c r="YO1" s="177"/>
      <c r="YP1" s="177"/>
      <c r="YQ1" s="177"/>
      <c r="YR1" s="177"/>
      <c r="YS1" s="177"/>
      <c r="YT1" s="177"/>
      <c r="YU1" s="177"/>
      <c r="YV1" s="177"/>
      <c r="YW1" s="177"/>
      <c r="YX1" s="177"/>
      <c r="YY1" s="177"/>
      <c r="YZ1" s="177"/>
      <c r="ZA1" s="177"/>
      <c r="ZB1" s="177"/>
      <c r="ZC1" s="177"/>
      <c r="ZD1" s="177"/>
      <c r="ZE1" s="177"/>
      <c r="ZF1" s="177"/>
      <c r="ZG1" s="177"/>
      <c r="ZH1" s="177"/>
      <c r="ZI1" s="177"/>
      <c r="ZJ1" s="177"/>
      <c r="ZK1" s="177"/>
      <c r="ZL1" s="177"/>
      <c r="ZM1" s="177"/>
      <c r="ZN1" s="177"/>
      <c r="ZO1" s="177"/>
      <c r="ZP1" s="177"/>
      <c r="ZQ1" s="177"/>
      <c r="ZR1" s="177"/>
      <c r="ZS1" s="177"/>
      <c r="ZT1" s="177"/>
      <c r="ZU1" s="177"/>
      <c r="ZV1" s="177"/>
      <c r="ZW1" s="177"/>
      <c r="ZX1" s="177"/>
      <c r="ZY1" s="177"/>
      <c r="ZZ1" s="177"/>
      <c r="AAA1" s="177"/>
      <c r="AAB1" s="177"/>
      <c r="AAC1" s="177"/>
      <c r="AAD1" s="177"/>
      <c r="AAE1" s="177"/>
      <c r="AAF1" s="177"/>
      <c r="AAG1" s="177"/>
      <c r="AAH1" s="177"/>
      <c r="AAI1" s="177"/>
      <c r="AAJ1" s="177"/>
      <c r="AAK1" s="177"/>
      <c r="AAL1" s="177"/>
      <c r="AAM1" s="177"/>
      <c r="AAN1" s="177"/>
      <c r="AAO1" s="177"/>
      <c r="AAP1" s="177"/>
      <c r="AAQ1" s="177"/>
      <c r="AAR1" s="177"/>
      <c r="AAS1" s="177"/>
      <c r="AAT1" s="177"/>
      <c r="AAU1" s="177"/>
      <c r="AAV1" s="177"/>
      <c r="AAW1" s="177"/>
      <c r="AAX1" s="177"/>
      <c r="AAY1" s="177"/>
      <c r="AAZ1" s="177"/>
      <c r="ABA1" s="177"/>
      <c r="ABB1" s="177"/>
      <c r="ABC1" s="177"/>
      <c r="ABD1" s="177"/>
      <c r="ABE1" s="177"/>
      <c r="ABF1" s="177"/>
      <c r="ABG1" s="177"/>
      <c r="ABH1" s="177"/>
      <c r="ABI1" s="177"/>
      <c r="ABJ1" s="177"/>
      <c r="ABK1" s="177"/>
      <c r="ABL1" s="177"/>
      <c r="ABM1" s="177"/>
      <c r="ABN1" s="177"/>
      <c r="ABO1" s="177"/>
      <c r="ABP1" s="177"/>
      <c r="ABQ1" s="177"/>
      <c r="ABR1" s="177"/>
      <c r="ABS1" s="177"/>
      <c r="ABT1" s="177"/>
      <c r="ABU1" s="177"/>
      <c r="ABV1" s="177"/>
      <c r="ABW1" s="177"/>
      <c r="ABX1" s="177"/>
      <c r="ABY1" s="177"/>
      <c r="ABZ1" s="177"/>
      <c r="ACA1" s="177"/>
      <c r="ACB1" s="177"/>
      <c r="ACC1" s="177"/>
      <c r="ACD1" s="177"/>
      <c r="ACE1" s="177"/>
      <c r="ACF1" s="177"/>
      <c r="ACG1" s="177"/>
      <c r="ACH1" s="177"/>
      <c r="ACI1" s="177"/>
      <c r="ACJ1" s="177"/>
      <c r="ACK1" s="177"/>
      <c r="ACL1" s="177"/>
      <c r="ACM1" s="177"/>
      <c r="ACN1" s="177"/>
      <c r="ACO1" s="177"/>
      <c r="ACP1" s="177"/>
      <c r="ACQ1" s="177"/>
      <c r="ACR1" s="177"/>
      <c r="ACS1" s="177"/>
      <c r="ACT1" s="177"/>
      <c r="ACU1" s="177"/>
      <c r="ACV1" s="177"/>
      <c r="ACW1" s="177"/>
      <c r="ACX1" s="177"/>
      <c r="ACY1" s="177"/>
      <c r="ACZ1" s="177"/>
      <c r="ADA1" s="177"/>
      <c r="ADB1" s="177"/>
      <c r="ADC1" s="177"/>
      <c r="ADD1" s="177"/>
      <c r="ADE1" s="177"/>
      <c r="ADF1" s="177"/>
      <c r="ADG1" s="177"/>
      <c r="ADH1" s="177"/>
      <c r="ADI1" s="177"/>
      <c r="ADJ1" s="177"/>
      <c r="ADK1" s="177"/>
      <c r="ADL1" s="177"/>
      <c r="ADM1" s="177"/>
      <c r="ADN1" s="177"/>
      <c r="ADO1" s="177"/>
      <c r="ADP1" s="177"/>
      <c r="ADQ1" s="177"/>
      <c r="ADR1" s="177"/>
      <c r="ADS1" s="177"/>
      <c r="ADT1" s="177"/>
      <c r="ADU1" s="177"/>
      <c r="ADV1" s="177"/>
      <c r="ADW1" s="177"/>
      <c r="ADX1" s="177"/>
      <c r="ADY1" s="177"/>
      <c r="ADZ1" s="177"/>
      <c r="AEA1" s="177"/>
      <c r="AEB1" s="177"/>
      <c r="AEC1" s="177"/>
      <c r="AED1" s="177"/>
      <c r="AEE1" s="177"/>
      <c r="AEF1" s="177"/>
      <c r="AEG1" s="177"/>
      <c r="AEH1" s="177"/>
      <c r="AEI1" s="177"/>
      <c r="AEJ1" s="177"/>
      <c r="AEK1" s="177"/>
      <c r="AEL1" s="177"/>
      <c r="AEM1" s="177"/>
      <c r="AEN1" s="177"/>
      <c r="AEO1" s="177"/>
      <c r="AEP1" s="177"/>
      <c r="AEQ1" s="177"/>
      <c r="AER1" s="177"/>
      <c r="AES1" s="177"/>
      <c r="AET1" s="177"/>
      <c r="AEU1" s="177"/>
      <c r="AEV1" s="177"/>
      <c r="AEW1" s="177"/>
      <c r="AEX1" s="177"/>
      <c r="AEY1" s="177"/>
      <c r="AEZ1" s="177"/>
      <c r="AFA1" s="177"/>
      <c r="AFB1" s="177"/>
      <c r="AFC1" s="177"/>
      <c r="AFD1" s="177"/>
      <c r="AFE1" s="177"/>
      <c r="AFF1" s="177"/>
      <c r="AFG1" s="177"/>
      <c r="AFH1" s="177"/>
      <c r="AFI1" s="177"/>
      <c r="AFJ1" s="177"/>
      <c r="AFK1" s="177"/>
      <c r="AFL1" s="177"/>
      <c r="AFM1" s="177"/>
      <c r="AFN1" s="177"/>
      <c r="AFO1" s="177"/>
      <c r="AFP1" s="177"/>
      <c r="AFQ1" s="177"/>
      <c r="AFR1" s="177"/>
      <c r="AFS1" s="177"/>
      <c r="AFT1" s="177"/>
      <c r="AFU1" s="177"/>
      <c r="AFV1" s="177"/>
      <c r="AFW1" s="177"/>
      <c r="AFX1" s="177"/>
      <c r="AFY1" s="177"/>
      <c r="AFZ1" s="177"/>
      <c r="AGA1" s="177"/>
      <c r="AGB1" s="177"/>
      <c r="AGC1" s="177"/>
      <c r="AGD1" s="177"/>
      <c r="AGE1" s="177"/>
      <c r="AGF1" s="177"/>
      <c r="AGG1" s="177"/>
      <c r="AGH1" s="177"/>
      <c r="AGI1" s="177"/>
      <c r="AGJ1" s="177"/>
      <c r="AGK1" s="177"/>
      <c r="AGL1" s="177"/>
      <c r="AGM1" s="177"/>
      <c r="AGN1" s="177"/>
      <c r="AGO1" s="177"/>
      <c r="AGP1" s="177"/>
      <c r="AGQ1" s="177"/>
      <c r="AGR1" s="177"/>
      <c r="AGS1" s="177"/>
      <c r="AGT1" s="177"/>
      <c r="AGU1" s="177"/>
      <c r="AGV1" s="177"/>
      <c r="AGW1" s="177"/>
      <c r="AGX1" s="177"/>
      <c r="AGY1" s="177"/>
      <c r="AGZ1" s="177"/>
      <c r="AHA1" s="177"/>
      <c r="AHB1" s="177"/>
      <c r="AHC1" s="177"/>
      <c r="AHD1" s="177"/>
      <c r="AHE1" s="177"/>
      <c r="AHF1" s="177"/>
      <c r="AHG1" s="177"/>
      <c r="AHH1" s="177"/>
      <c r="AHI1" s="177"/>
      <c r="AHJ1" s="177"/>
      <c r="AHK1" s="177"/>
      <c r="AHL1" s="177"/>
      <c r="AHM1" s="177"/>
      <c r="AHN1" s="177"/>
      <c r="AHO1" s="177"/>
      <c r="AHP1" s="177"/>
      <c r="AHQ1" s="177"/>
      <c r="AHR1" s="177"/>
      <c r="AHS1" s="177"/>
      <c r="AHT1" s="177"/>
      <c r="AHU1" s="177"/>
      <c r="AHV1" s="177"/>
      <c r="AHW1" s="177"/>
      <c r="AHX1" s="177"/>
      <c r="AHY1" s="177"/>
      <c r="AHZ1" s="177"/>
      <c r="AIA1" s="177"/>
      <c r="AIB1" s="177"/>
      <c r="AIC1" s="177"/>
      <c r="AID1" s="177"/>
      <c r="AIE1" s="177"/>
      <c r="AIF1" s="177"/>
      <c r="AIG1" s="177"/>
      <c r="AIH1" s="177"/>
      <c r="AII1" s="177"/>
      <c r="AIJ1" s="177"/>
      <c r="AIK1" s="177"/>
      <c r="AIL1" s="177"/>
      <c r="AIM1" s="177"/>
      <c r="AIN1" s="177"/>
      <c r="AIO1" s="177"/>
      <c r="AIP1" s="177"/>
      <c r="AIQ1" s="177"/>
      <c r="AIR1" s="177"/>
      <c r="AIS1" s="177"/>
      <c r="AIT1" s="177"/>
      <c r="AIU1" s="177"/>
      <c r="AIV1" s="177"/>
      <c r="AIW1" s="177"/>
      <c r="AIX1" s="177"/>
      <c r="AIY1" s="177"/>
      <c r="AIZ1" s="177"/>
      <c r="AJA1" s="177"/>
      <c r="AJB1" s="177"/>
      <c r="AJC1" s="177"/>
      <c r="AJD1" s="177"/>
      <c r="AJE1" s="177"/>
      <c r="AJF1" s="177"/>
      <c r="AJG1" s="177"/>
      <c r="AJH1" s="177"/>
      <c r="AJI1" s="177"/>
      <c r="AJJ1" s="177"/>
      <c r="AJK1" s="177"/>
      <c r="AJL1" s="177"/>
      <c r="AJM1" s="177"/>
      <c r="AJN1" s="177"/>
      <c r="AJO1" s="177"/>
      <c r="AJP1" s="177"/>
      <c r="AJQ1" s="177"/>
      <c r="AJR1" s="177"/>
      <c r="AJS1" s="177"/>
      <c r="AJT1" s="177"/>
      <c r="AJU1" s="177"/>
      <c r="AJV1" s="177"/>
      <c r="AJW1" s="177"/>
      <c r="AJX1" s="177"/>
      <c r="AJY1" s="177"/>
      <c r="AJZ1" s="177"/>
      <c r="AKA1" s="177"/>
      <c r="AKB1" s="177"/>
      <c r="AKC1" s="177"/>
      <c r="AKD1" s="177"/>
      <c r="AKE1" s="177"/>
      <c r="AKF1" s="177"/>
      <c r="AKG1" s="177"/>
      <c r="AKH1" s="177"/>
      <c r="AKI1" s="177"/>
      <c r="AKJ1" s="177"/>
      <c r="AKK1" s="177"/>
      <c r="AKL1" s="177"/>
      <c r="AKM1" s="177"/>
      <c r="AKN1" s="177"/>
      <c r="AKO1" s="177"/>
      <c r="AKP1" s="177"/>
      <c r="AKQ1" s="177"/>
      <c r="AKR1" s="177"/>
      <c r="AKS1" s="177"/>
      <c r="AKT1" s="177"/>
      <c r="AKU1" s="177"/>
      <c r="AKV1" s="177"/>
      <c r="AKW1" s="177"/>
      <c r="AKX1" s="177"/>
      <c r="AKY1" s="177"/>
      <c r="AKZ1" s="177"/>
      <c r="ALA1" s="177"/>
      <c r="ALB1" s="177"/>
      <c r="ALC1" s="177"/>
      <c r="ALD1" s="177"/>
      <c r="ALE1" s="177"/>
      <c r="ALF1" s="177"/>
      <c r="ALG1" s="177"/>
      <c r="ALH1" s="177"/>
      <c r="ALI1" s="177"/>
      <c r="ALJ1" s="177"/>
      <c r="ALK1" s="177"/>
      <c r="ALL1" s="177"/>
      <c r="ALM1" s="177"/>
      <c r="ALN1" s="177"/>
      <c r="ALO1" s="177"/>
      <c r="ALP1" s="177"/>
      <c r="ALQ1" s="177"/>
      <c r="ALR1" s="177"/>
      <c r="ALS1" s="177"/>
      <c r="ALT1" s="177"/>
      <c r="ALU1" s="177"/>
      <c r="ALV1" s="177"/>
      <c r="ALW1" s="177"/>
      <c r="ALX1" s="177"/>
      <c r="ALY1" s="177"/>
      <c r="ALZ1" s="177"/>
      <c r="AMA1" s="177"/>
      <c r="AMB1" s="177"/>
      <c r="AMC1" s="177"/>
      <c r="AMD1" s="177"/>
      <c r="AME1" s="177"/>
      <c r="AMF1" s="177"/>
      <c r="AMG1" s="177"/>
      <c r="AMH1" s="177"/>
      <c r="AMI1" s="177"/>
      <c r="AMJ1" s="177"/>
      <c r="AMK1" s="177"/>
      <c r="AML1" s="177"/>
      <c r="AMM1" s="177"/>
      <c r="AMN1" s="177"/>
      <c r="AMO1" s="177"/>
      <c r="AMP1" s="177"/>
      <c r="AMQ1" s="177"/>
      <c r="AMR1" s="177"/>
      <c r="AMS1" s="177"/>
      <c r="AMT1" s="177"/>
      <c r="AMU1" s="177"/>
      <c r="AMV1" s="177"/>
      <c r="AMW1" s="177"/>
      <c r="AMX1" s="177"/>
      <c r="AMY1" s="177"/>
      <c r="AMZ1" s="177"/>
      <c r="ANA1" s="177"/>
      <c r="ANB1" s="177"/>
      <c r="ANC1" s="177"/>
      <c r="AND1" s="177"/>
      <c r="ANE1" s="177"/>
      <c r="ANF1" s="177"/>
      <c r="ANG1" s="177"/>
      <c r="ANH1" s="177"/>
      <c r="ANI1" s="177"/>
      <c r="ANJ1" s="177"/>
      <c r="ANK1" s="177"/>
      <c r="ANL1" s="177"/>
      <c r="ANM1" s="177"/>
      <c r="ANN1" s="177"/>
      <c r="ANO1" s="177"/>
      <c r="ANP1" s="177"/>
      <c r="ANQ1" s="177"/>
      <c r="ANR1" s="177"/>
      <c r="ANS1" s="177"/>
      <c r="ANT1" s="177"/>
      <c r="ANU1" s="177"/>
      <c r="ANV1" s="177"/>
      <c r="ANW1" s="177"/>
      <c r="ANX1" s="177"/>
      <c r="ANY1" s="177"/>
      <c r="ANZ1" s="177"/>
      <c r="AOA1" s="177"/>
      <c r="AOB1" s="177"/>
      <c r="AOC1" s="177"/>
      <c r="AOD1" s="177"/>
      <c r="AOE1" s="177"/>
      <c r="AOF1" s="177"/>
      <c r="AOG1" s="177"/>
      <c r="AOH1" s="177"/>
      <c r="AOI1" s="177"/>
      <c r="AOJ1" s="177"/>
      <c r="AOK1" s="177"/>
      <c r="AOL1" s="177"/>
      <c r="AOM1" s="177"/>
      <c r="AON1" s="177"/>
      <c r="AOO1" s="177"/>
      <c r="AOP1" s="177"/>
      <c r="AOQ1" s="177"/>
      <c r="AOR1" s="177"/>
      <c r="AOS1" s="177"/>
      <c r="AOT1" s="177"/>
      <c r="AOU1" s="177"/>
      <c r="AOV1" s="177"/>
      <c r="AOW1" s="177"/>
      <c r="AOX1" s="177"/>
      <c r="AOY1" s="177"/>
      <c r="AOZ1" s="177"/>
      <c r="APA1" s="177"/>
      <c r="APB1" s="177"/>
      <c r="APC1" s="177"/>
      <c r="APD1" s="177"/>
      <c r="APE1" s="177"/>
      <c r="APF1" s="177"/>
      <c r="APG1" s="177"/>
      <c r="APH1" s="177"/>
      <c r="API1" s="177"/>
      <c r="APJ1" s="177"/>
      <c r="APK1" s="177"/>
      <c r="APL1" s="177"/>
      <c r="APM1" s="177"/>
      <c r="APN1" s="177"/>
      <c r="APO1" s="177"/>
      <c r="APP1" s="177"/>
      <c r="APQ1" s="177"/>
      <c r="APR1" s="177"/>
      <c r="APS1" s="177"/>
      <c r="APT1" s="177"/>
      <c r="APU1" s="177"/>
      <c r="APV1" s="177"/>
      <c r="APW1" s="177"/>
      <c r="APX1" s="177"/>
      <c r="APY1" s="177"/>
      <c r="APZ1" s="177"/>
      <c r="AQA1" s="177"/>
      <c r="AQB1" s="177"/>
      <c r="AQC1" s="177"/>
      <c r="AQD1" s="177"/>
      <c r="AQE1" s="177"/>
      <c r="AQF1" s="177"/>
      <c r="AQG1" s="177"/>
      <c r="AQH1" s="177"/>
      <c r="AQI1" s="177"/>
      <c r="AQJ1" s="177"/>
      <c r="AQK1" s="177"/>
      <c r="AQL1" s="177"/>
      <c r="AQM1" s="177"/>
      <c r="AQN1" s="177"/>
      <c r="AQO1" s="177"/>
      <c r="AQP1" s="177"/>
      <c r="AQQ1" s="177"/>
      <c r="AQR1" s="177"/>
      <c r="AQS1" s="177"/>
      <c r="AQT1" s="177"/>
      <c r="AQU1" s="177"/>
      <c r="AQV1" s="177"/>
      <c r="AQW1" s="177"/>
      <c r="AQX1" s="177"/>
      <c r="AQY1" s="177"/>
      <c r="AQZ1" s="177"/>
      <c r="ARA1" s="177"/>
      <c r="ARB1" s="177"/>
      <c r="ARC1" s="177"/>
      <c r="ARD1" s="177"/>
      <c r="ARE1" s="177"/>
      <c r="ARF1" s="177"/>
      <c r="ARG1" s="177"/>
      <c r="ARH1" s="177"/>
      <c r="ARI1" s="177"/>
      <c r="ARJ1" s="177"/>
      <c r="ARK1" s="177"/>
      <c r="ARL1" s="177"/>
      <c r="ARM1" s="177"/>
      <c r="ARN1" s="177"/>
      <c r="ARO1" s="177"/>
      <c r="ARP1" s="177"/>
      <c r="ARQ1" s="177"/>
      <c r="ARR1" s="177"/>
      <c r="ARS1" s="177"/>
      <c r="ART1" s="177"/>
      <c r="ARU1" s="177"/>
      <c r="ARV1" s="177"/>
      <c r="ARW1" s="177"/>
      <c r="ARX1" s="177"/>
      <c r="ARY1" s="177"/>
      <c r="ARZ1" s="177"/>
      <c r="ASA1" s="177"/>
      <c r="ASB1" s="177"/>
      <c r="ASC1" s="177"/>
      <c r="ASD1" s="177"/>
      <c r="ASE1" s="177"/>
      <c r="ASF1" s="177"/>
      <c r="ASG1" s="177"/>
      <c r="ASH1" s="177"/>
      <c r="ASI1" s="177"/>
      <c r="ASJ1" s="177"/>
      <c r="ASK1" s="177"/>
      <c r="ASL1" s="177"/>
      <c r="ASM1" s="177"/>
      <c r="ASN1" s="177"/>
      <c r="ASO1" s="177"/>
      <c r="ASP1" s="177"/>
      <c r="ASQ1" s="177"/>
      <c r="ASR1" s="177"/>
      <c r="ASS1" s="177"/>
      <c r="AST1" s="177"/>
      <c r="ASU1" s="177"/>
      <c r="ASV1" s="177"/>
      <c r="ASW1" s="177"/>
      <c r="ASX1" s="177"/>
      <c r="ASY1" s="177"/>
      <c r="ASZ1" s="177"/>
      <c r="ATA1" s="177"/>
      <c r="ATB1" s="177"/>
      <c r="ATC1" s="177"/>
      <c r="ATD1" s="177"/>
      <c r="ATE1" s="177"/>
      <c r="ATF1" s="177"/>
      <c r="ATG1" s="177"/>
      <c r="ATH1" s="177"/>
      <c r="ATI1" s="177"/>
      <c r="ATJ1" s="177"/>
      <c r="ATK1" s="177"/>
      <c r="ATL1" s="177"/>
      <c r="ATM1" s="177"/>
      <c r="ATN1" s="177"/>
      <c r="ATO1" s="177"/>
      <c r="ATP1" s="177"/>
      <c r="ATQ1" s="177"/>
      <c r="ATR1" s="177"/>
      <c r="ATS1" s="177"/>
      <c r="ATT1" s="177"/>
      <c r="ATU1" s="177"/>
      <c r="ATV1" s="177"/>
      <c r="ATW1" s="177"/>
      <c r="ATX1" s="177"/>
      <c r="ATY1" s="177"/>
      <c r="ATZ1" s="177"/>
      <c r="AUA1" s="177"/>
      <c r="AUB1" s="177"/>
      <c r="AUC1" s="177"/>
      <c r="AUD1" s="177"/>
      <c r="AUE1" s="177"/>
      <c r="AUF1" s="177"/>
      <c r="AUG1" s="177"/>
      <c r="AUH1" s="177"/>
      <c r="AUI1" s="177"/>
      <c r="AUJ1" s="177"/>
      <c r="AUK1" s="177"/>
      <c r="AUL1" s="177"/>
      <c r="AUM1" s="177"/>
      <c r="AUN1" s="177"/>
      <c r="AUO1" s="177"/>
      <c r="AUP1" s="177"/>
      <c r="AUQ1" s="177"/>
      <c r="AUR1" s="177"/>
      <c r="AUS1" s="177"/>
      <c r="AUT1" s="177"/>
      <c r="AUU1" s="177"/>
      <c r="AUV1" s="177"/>
      <c r="AUW1" s="177"/>
      <c r="AUX1" s="177"/>
      <c r="AUY1" s="177"/>
      <c r="AUZ1" s="177"/>
      <c r="AVA1" s="177"/>
      <c r="AVB1" s="177"/>
      <c r="AVC1" s="177"/>
      <c r="AVD1" s="177"/>
      <c r="AVE1" s="177"/>
      <c r="AVF1" s="177"/>
      <c r="AVG1" s="177"/>
      <c r="AVH1" s="177"/>
      <c r="AVI1" s="177"/>
      <c r="AVJ1" s="177"/>
      <c r="AVK1" s="177"/>
      <c r="AVL1" s="177"/>
      <c r="AVM1" s="177"/>
      <c r="AVN1" s="177"/>
      <c r="AVO1" s="177"/>
      <c r="AVP1" s="177"/>
      <c r="AVQ1" s="177"/>
      <c r="AVR1" s="177"/>
      <c r="AVS1" s="177"/>
      <c r="AVT1" s="177"/>
      <c r="AVU1" s="177"/>
      <c r="AVV1" s="177"/>
      <c r="AVW1" s="177"/>
      <c r="AVX1" s="177"/>
      <c r="AVY1" s="177"/>
      <c r="AVZ1" s="177"/>
      <c r="AWA1" s="177"/>
      <c r="AWB1" s="177"/>
      <c r="AWC1" s="177"/>
      <c r="AWD1" s="177"/>
      <c r="AWE1" s="177"/>
      <c r="AWF1" s="177"/>
      <c r="AWG1" s="177"/>
      <c r="AWH1" s="177"/>
      <c r="AWI1" s="177"/>
      <c r="AWJ1" s="177"/>
      <c r="AWK1" s="177"/>
      <c r="AWL1" s="177"/>
      <c r="AWM1" s="177"/>
      <c r="AWN1" s="177"/>
      <c r="AWO1" s="177"/>
      <c r="AWP1" s="177"/>
      <c r="AWQ1" s="177"/>
      <c r="AWR1" s="177"/>
      <c r="AWS1" s="177"/>
      <c r="AWT1" s="177"/>
      <c r="AWU1" s="177"/>
      <c r="AWV1" s="177"/>
      <c r="AWW1" s="177"/>
      <c r="AWX1" s="177"/>
      <c r="AWY1" s="177"/>
      <c r="AWZ1" s="177"/>
      <c r="AXA1" s="177"/>
      <c r="AXB1" s="177"/>
      <c r="AXC1" s="177"/>
      <c r="AXD1" s="177"/>
      <c r="AXE1" s="177"/>
      <c r="AXF1" s="177"/>
      <c r="AXG1" s="177"/>
      <c r="AXH1" s="177"/>
      <c r="AXI1" s="177"/>
      <c r="AXJ1" s="177"/>
      <c r="AXK1" s="177"/>
      <c r="AXL1" s="177"/>
      <c r="AXM1" s="177"/>
      <c r="AXN1" s="177"/>
      <c r="AXO1" s="177"/>
      <c r="AXP1" s="177"/>
      <c r="AXQ1" s="177"/>
      <c r="AXR1" s="177"/>
      <c r="AXS1" s="177"/>
      <c r="AXT1" s="177"/>
      <c r="AXU1" s="177"/>
      <c r="AXV1" s="177"/>
      <c r="AXW1" s="177"/>
      <c r="AXX1" s="177"/>
      <c r="AXY1" s="177"/>
      <c r="AXZ1" s="177"/>
      <c r="AYA1" s="177"/>
      <c r="AYB1" s="177"/>
      <c r="AYC1" s="177"/>
      <c r="AYD1" s="177"/>
      <c r="AYE1" s="177"/>
      <c r="AYF1" s="177"/>
      <c r="AYG1" s="177"/>
      <c r="AYH1" s="177"/>
      <c r="AYI1" s="177"/>
      <c r="AYJ1" s="177"/>
      <c r="AYK1" s="177"/>
      <c r="AYL1" s="177"/>
      <c r="AYM1" s="177"/>
      <c r="AYN1" s="177"/>
      <c r="AYO1" s="177"/>
      <c r="AYP1" s="177"/>
      <c r="AYQ1" s="177"/>
      <c r="AYR1" s="177"/>
      <c r="AYS1" s="177"/>
      <c r="AYT1" s="177"/>
      <c r="AYU1" s="177"/>
      <c r="AYV1" s="177"/>
      <c r="AYW1" s="177"/>
      <c r="AYX1" s="177"/>
      <c r="AYY1" s="177"/>
      <c r="AYZ1" s="177"/>
      <c r="AZA1" s="177"/>
      <c r="AZB1" s="177"/>
      <c r="AZC1" s="177"/>
      <c r="AZD1" s="177"/>
      <c r="AZE1" s="177"/>
      <c r="AZF1" s="177"/>
      <c r="AZG1" s="177"/>
      <c r="AZH1" s="177"/>
      <c r="AZI1" s="177"/>
      <c r="AZJ1" s="177"/>
      <c r="AZK1" s="177"/>
      <c r="AZL1" s="177"/>
      <c r="AZM1" s="177"/>
      <c r="AZN1" s="177"/>
      <c r="AZO1" s="177"/>
      <c r="AZP1" s="177"/>
      <c r="AZQ1" s="177"/>
      <c r="AZR1" s="177"/>
      <c r="AZS1" s="177"/>
      <c r="AZT1" s="177"/>
      <c r="AZU1" s="177"/>
      <c r="AZV1" s="177"/>
      <c r="AZW1" s="177"/>
      <c r="AZX1" s="177"/>
      <c r="AZY1" s="177"/>
      <c r="AZZ1" s="177"/>
      <c r="BAA1" s="177"/>
      <c r="BAB1" s="177"/>
      <c r="BAC1" s="177"/>
      <c r="BAD1" s="177"/>
      <c r="BAE1" s="177"/>
      <c r="BAF1" s="177"/>
      <c r="BAG1" s="177"/>
      <c r="BAH1" s="177"/>
      <c r="BAI1" s="177"/>
      <c r="BAJ1" s="177"/>
      <c r="BAK1" s="177"/>
      <c r="BAL1" s="177"/>
      <c r="BAM1" s="177"/>
      <c r="BAN1" s="177"/>
      <c r="BAO1" s="177"/>
      <c r="BAP1" s="177"/>
      <c r="BAQ1" s="177"/>
      <c r="BAR1" s="177"/>
      <c r="BAS1" s="177"/>
      <c r="BAT1" s="177"/>
      <c r="BAU1" s="177"/>
      <c r="BAV1" s="177"/>
      <c r="BAW1" s="177"/>
      <c r="BAX1" s="177"/>
      <c r="BAY1" s="177"/>
      <c r="BAZ1" s="177"/>
      <c r="BBA1" s="177"/>
      <c r="BBB1" s="177"/>
      <c r="BBC1" s="177"/>
      <c r="BBD1" s="177"/>
      <c r="BBE1" s="177"/>
      <c r="BBF1" s="177"/>
      <c r="BBG1" s="177"/>
      <c r="BBH1" s="177"/>
      <c r="BBI1" s="177"/>
      <c r="BBJ1" s="177"/>
      <c r="BBK1" s="177"/>
      <c r="BBL1" s="177"/>
      <c r="BBM1" s="177"/>
      <c r="BBN1" s="177"/>
      <c r="BBO1" s="177"/>
      <c r="BBP1" s="177"/>
      <c r="BBQ1" s="177"/>
      <c r="BBR1" s="177"/>
      <c r="BBS1" s="177"/>
      <c r="BBT1" s="177"/>
      <c r="BBU1" s="177"/>
      <c r="BBV1" s="177"/>
      <c r="BBW1" s="177"/>
      <c r="BBX1" s="177"/>
      <c r="BBY1" s="177"/>
      <c r="BBZ1" s="177"/>
      <c r="BCA1" s="177"/>
      <c r="BCB1" s="177"/>
      <c r="BCC1" s="177"/>
      <c r="BCD1" s="177"/>
      <c r="BCE1" s="177"/>
      <c r="BCF1" s="177"/>
      <c r="BCG1" s="177"/>
      <c r="BCH1" s="177"/>
      <c r="BCI1" s="177"/>
      <c r="BCJ1" s="177"/>
      <c r="BCK1" s="177"/>
      <c r="BCL1" s="177"/>
      <c r="BCM1" s="177"/>
      <c r="BCN1" s="177"/>
      <c r="BCO1" s="177"/>
      <c r="BCP1" s="177"/>
      <c r="BCQ1" s="177"/>
      <c r="BCR1" s="177"/>
      <c r="BCS1" s="177"/>
      <c r="BCT1" s="177"/>
      <c r="BCU1" s="177"/>
      <c r="BCV1" s="177"/>
      <c r="BCW1" s="177"/>
      <c r="BCX1" s="177"/>
      <c r="BCY1" s="177"/>
      <c r="BCZ1" s="177"/>
      <c r="BDA1" s="177"/>
      <c r="BDB1" s="177"/>
      <c r="BDC1" s="177"/>
      <c r="BDD1" s="177"/>
      <c r="BDE1" s="177"/>
      <c r="BDF1" s="177"/>
      <c r="BDG1" s="177"/>
      <c r="BDH1" s="177"/>
      <c r="BDI1" s="177"/>
      <c r="BDJ1" s="177"/>
      <c r="BDK1" s="177"/>
      <c r="BDL1" s="177"/>
      <c r="BDM1" s="177"/>
      <c r="BDN1" s="177"/>
      <c r="BDO1" s="177"/>
      <c r="BDP1" s="177"/>
      <c r="BDQ1" s="177"/>
      <c r="BDR1" s="177"/>
      <c r="BDS1" s="177"/>
      <c r="BDT1" s="177"/>
      <c r="BDU1" s="177"/>
      <c r="BDV1" s="177"/>
      <c r="BDW1" s="177"/>
      <c r="BDX1" s="177"/>
      <c r="BDY1" s="177"/>
      <c r="BDZ1" s="177"/>
      <c r="BEA1" s="177"/>
      <c r="BEB1" s="177"/>
      <c r="BEC1" s="177"/>
      <c r="BED1" s="177"/>
      <c r="BEE1" s="177"/>
      <c r="BEF1" s="177"/>
      <c r="BEG1" s="177"/>
      <c r="BEH1" s="177"/>
      <c r="BEI1" s="177"/>
      <c r="BEJ1" s="177"/>
      <c r="BEK1" s="177"/>
      <c r="BEL1" s="177"/>
      <c r="BEM1" s="177"/>
      <c r="BEN1" s="177"/>
      <c r="BEO1" s="177"/>
      <c r="BEP1" s="177"/>
      <c r="BEQ1" s="177"/>
      <c r="BER1" s="177"/>
      <c r="BES1" s="177"/>
      <c r="BET1" s="177"/>
      <c r="BEU1" s="177"/>
      <c r="BEV1" s="177"/>
      <c r="BEW1" s="177"/>
      <c r="BEX1" s="177"/>
      <c r="BEY1" s="177"/>
      <c r="BEZ1" s="177"/>
      <c r="BFA1" s="177"/>
      <c r="BFB1" s="177"/>
      <c r="BFC1" s="177"/>
      <c r="BFD1" s="177"/>
      <c r="BFE1" s="177"/>
      <c r="BFF1" s="177"/>
      <c r="BFG1" s="177"/>
      <c r="BFH1" s="177"/>
      <c r="BFI1" s="177"/>
      <c r="BFJ1" s="177"/>
      <c r="BFK1" s="177"/>
      <c r="BFL1" s="177"/>
      <c r="BFM1" s="177"/>
      <c r="BFN1" s="177"/>
      <c r="BFO1" s="177"/>
      <c r="BFP1" s="177"/>
      <c r="BFQ1" s="177"/>
      <c r="BFR1" s="177"/>
      <c r="BFS1" s="177"/>
      <c r="BFT1" s="177"/>
      <c r="BFU1" s="177"/>
      <c r="BFV1" s="177"/>
      <c r="BFW1" s="177"/>
      <c r="BFX1" s="177"/>
      <c r="BFY1" s="177"/>
      <c r="BFZ1" s="177"/>
      <c r="BGA1" s="177"/>
      <c r="BGB1" s="177"/>
      <c r="BGC1" s="177"/>
      <c r="BGD1" s="177"/>
      <c r="BGE1" s="177"/>
      <c r="BGF1" s="177"/>
      <c r="BGG1" s="177"/>
      <c r="BGH1" s="177"/>
      <c r="BGI1" s="177"/>
      <c r="BGJ1" s="177"/>
      <c r="BGK1" s="177"/>
      <c r="BGL1" s="177"/>
      <c r="BGM1" s="177"/>
      <c r="BGN1" s="177"/>
      <c r="BGO1" s="177"/>
      <c r="BGP1" s="177"/>
      <c r="BGQ1" s="177"/>
      <c r="BGR1" s="177"/>
      <c r="BGS1" s="177"/>
      <c r="BGT1" s="177"/>
      <c r="BGU1" s="177"/>
      <c r="BGV1" s="177"/>
      <c r="BGW1" s="177"/>
      <c r="BGX1" s="177"/>
      <c r="BGY1" s="177"/>
      <c r="BGZ1" s="177"/>
      <c r="BHA1" s="177"/>
      <c r="BHB1" s="177"/>
      <c r="BHC1" s="177"/>
      <c r="BHD1" s="177"/>
      <c r="BHE1" s="177"/>
      <c r="BHF1" s="177"/>
      <c r="BHG1" s="177"/>
      <c r="BHH1" s="177"/>
      <c r="BHI1" s="177"/>
      <c r="BHJ1" s="177"/>
      <c r="BHK1" s="177"/>
      <c r="BHL1" s="177"/>
      <c r="BHM1" s="177"/>
      <c r="BHN1" s="177"/>
      <c r="BHO1" s="177"/>
      <c r="BHP1" s="177"/>
      <c r="BHQ1" s="177"/>
      <c r="BHR1" s="177"/>
      <c r="BHS1" s="177"/>
      <c r="BHT1" s="177"/>
      <c r="BHU1" s="177"/>
      <c r="BHV1" s="177"/>
      <c r="BHW1" s="177"/>
      <c r="BHX1" s="177"/>
      <c r="BHY1" s="177"/>
      <c r="BHZ1" s="177"/>
      <c r="BIA1" s="177"/>
      <c r="BIB1" s="177"/>
      <c r="BIC1" s="177"/>
      <c r="BID1" s="177"/>
      <c r="BIE1" s="177"/>
      <c r="BIF1" s="177"/>
      <c r="BIG1" s="177"/>
      <c r="BIH1" s="177"/>
      <c r="BII1" s="177"/>
      <c r="BIJ1" s="177"/>
      <c r="BIK1" s="177"/>
      <c r="BIL1" s="177"/>
      <c r="BIM1" s="177"/>
      <c r="BIN1" s="177"/>
      <c r="BIO1" s="177"/>
      <c r="BIP1" s="177"/>
      <c r="BIQ1" s="177"/>
      <c r="BIR1" s="177"/>
      <c r="BIS1" s="177"/>
      <c r="BIT1" s="177"/>
      <c r="BIU1" s="177"/>
      <c r="BIV1" s="177"/>
      <c r="BIW1" s="177"/>
      <c r="BIX1" s="177"/>
      <c r="BIY1" s="177"/>
      <c r="BIZ1" s="177"/>
      <c r="BJA1" s="177"/>
      <c r="BJB1" s="177"/>
      <c r="BJC1" s="177"/>
      <c r="BJD1" s="177"/>
      <c r="BJE1" s="177"/>
      <c r="BJF1" s="177"/>
      <c r="BJG1" s="177"/>
      <c r="BJH1" s="177"/>
      <c r="BJI1" s="177"/>
      <c r="BJJ1" s="177"/>
      <c r="BJK1" s="177"/>
      <c r="BJL1" s="177"/>
      <c r="BJM1" s="177"/>
      <c r="BJN1" s="177"/>
      <c r="BJO1" s="177"/>
      <c r="BJP1" s="177"/>
      <c r="BJQ1" s="177"/>
      <c r="BJR1" s="177"/>
      <c r="BJS1" s="177"/>
      <c r="BJT1" s="177"/>
      <c r="BJU1" s="177"/>
      <c r="BJV1" s="177"/>
      <c r="BJW1" s="177"/>
      <c r="BJX1" s="177"/>
      <c r="BJY1" s="177"/>
      <c r="BJZ1" s="177"/>
      <c r="BKA1" s="177"/>
      <c r="BKB1" s="177"/>
      <c r="BKC1" s="177"/>
      <c r="BKD1" s="177"/>
      <c r="BKE1" s="177"/>
      <c r="BKF1" s="177"/>
      <c r="BKG1" s="177"/>
      <c r="BKH1" s="177"/>
      <c r="BKI1" s="177"/>
      <c r="BKJ1" s="177"/>
      <c r="BKK1" s="177"/>
      <c r="BKL1" s="177"/>
      <c r="BKM1" s="177"/>
      <c r="BKN1" s="177"/>
      <c r="BKO1" s="177"/>
      <c r="BKP1" s="177"/>
      <c r="BKQ1" s="177"/>
      <c r="BKR1" s="177"/>
      <c r="BKS1" s="177"/>
      <c r="BKT1" s="177"/>
      <c r="BKU1" s="177"/>
      <c r="BKV1" s="177"/>
      <c r="BKW1" s="177"/>
      <c r="BKX1" s="177"/>
      <c r="BKY1" s="177"/>
      <c r="BKZ1" s="177"/>
      <c r="BLA1" s="177"/>
      <c r="BLB1" s="177"/>
      <c r="BLC1" s="177"/>
      <c r="BLD1" s="177"/>
      <c r="BLE1" s="177"/>
      <c r="BLF1" s="177"/>
      <c r="BLG1" s="177"/>
      <c r="BLH1" s="177"/>
      <c r="BLI1" s="177"/>
      <c r="BLJ1" s="177"/>
      <c r="BLK1" s="177"/>
      <c r="BLL1" s="177"/>
      <c r="BLM1" s="177"/>
      <c r="BLN1" s="177"/>
      <c r="BLO1" s="177"/>
      <c r="BLP1" s="177"/>
      <c r="BLQ1" s="177"/>
      <c r="BLR1" s="177"/>
      <c r="BLS1" s="177"/>
      <c r="BLT1" s="177"/>
      <c r="BLU1" s="177"/>
      <c r="BLV1" s="177"/>
      <c r="BLW1" s="177"/>
      <c r="BLX1" s="177"/>
      <c r="BLY1" s="177"/>
      <c r="BLZ1" s="177"/>
      <c r="BMA1" s="177"/>
      <c r="BMB1" s="177"/>
      <c r="BMC1" s="177"/>
      <c r="BMD1" s="177"/>
      <c r="BME1" s="177"/>
      <c r="BMF1" s="177"/>
      <c r="BMG1" s="177"/>
      <c r="BMH1" s="177"/>
      <c r="BMI1" s="177"/>
      <c r="BMJ1" s="177"/>
      <c r="BMK1" s="177"/>
      <c r="BML1" s="177"/>
      <c r="BMM1" s="177"/>
      <c r="BMN1" s="177"/>
      <c r="BMO1" s="177"/>
      <c r="BMP1" s="177"/>
      <c r="BMQ1" s="177"/>
      <c r="BMR1" s="177"/>
      <c r="BMS1" s="177"/>
      <c r="BMT1" s="177"/>
      <c r="BMU1" s="177"/>
      <c r="BMV1" s="177"/>
      <c r="BMW1" s="177"/>
      <c r="BMX1" s="177"/>
      <c r="BMY1" s="177"/>
      <c r="BMZ1" s="177"/>
      <c r="BNA1" s="177"/>
      <c r="BNB1" s="177"/>
      <c r="BNC1" s="177"/>
      <c r="BND1" s="177"/>
      <c r="BNE1" s="177"/>
      <c r="BNF1" s="177"/>
      <c r="BNG1" s="177"/>
      <c r="BNH1" s="177"/>
      <c r="BNI1" s="177"/>
      <c r="BNJ1" s="177"/>
      <c r="BNK1" s="177"/>
      <c r="BNL1" s="177"/>
      <c r="BNM1" s="177"/>
      <c r="BNN1" s="177"/>
      <c r="BNO1" s="177"/>
      <c r="BNP1" s="177"/>
      <c r="BNQ1" s="177"/>
      <c r="BNR1" s="177"/>
      <c r="BNS1" s="177"/>
      <c r="BNT1" s="177"/>
      <c r="BNU1" s="177"/>
      <c r="BNV1" s="177"/>
      <c r="BNW1" s="177"/>
      <c r="BNX1" s="177"/>
      <c r="BNY1" s="177"/>
      <c r="BNZ1" s="177"/>
      <c r="BOA1" s="177"/>
      <c r="BOB1" s="177"/>
      <c r="BOC1" s="177"/>
      <c r="BOD1" s="177"/>
      <c r="BOE1" s="177"/>
      <c r="BOF1" s="177"/>
      <c r="BOG1" s="177"/>
      <c r="BOH1" s="177"/>
      <c r="BOI1" s="177"/>
      <c r="BOJ1" s="177"/>
      <c r="BOK1" s="177"/>
      <c r="BOL1" s="177"/>
      <c r="BOM1" s="177"/>
      <c r="BON1" s="177"/>
      <c r="BOO1" s="177"/>
      <c r="BOP1" s="177"/>
      <c r="BOQ1" s="177"/>
      <c r="BOR1" s="177"/>
      <c r="BOS1" s="177"/>
      <c r="BOT1" s="177"/>
      <c r="BOU1" s="177"/>
      <c r="BOV1" s="177"/>
      <c r="BOW1" s="177"/>
      <c r="BOX1" s="177"/>
      <c r="BOY1" s="177"/>
      <c r="BOZ1" s="177"/>
      <c r="BPA1" s="177"/>
      <c r="BPB1" s="177"/>
      <c r="BPC1" s="177"/>
      <c r="BPD1" s="177"/>
      <c r="BPE1" s="177"/>
      <c r="BPF1" s="177"/>
      <c r="BPG1" s="177"/>
      <c r="BPH1" s="177"/>
      <c r="BPI1" s="177"/>
      <c r="BPJ1" s="177"/>
      <c r="BPK1" s="177"/>
      <c r="BPL1" s="177"/>
      <c r="BPM1" s="177"/>
      <c r="BPN1" s="177"/>
      <c r="BPO1" s="177"/>
      <c r="BPP1" s="177"/>
      <c r="BPQ1" s="177"/>
      <c r="BPR1" s="177"/>
      <c r="BPS1" s="177"/>
      <c r="BPT1" s="177"/>
      <c r="BPU1" s="177"/>
      <c r="BPV1" s="177"/>
      <c r="BPW1" s="177"/>
      <c r="BPX1" s="177"/>
      <c r="BPY1" s="177"/>
      <c r="BPZ1" s="177"/>
      <c r="BQA1" s="177"/>
      <c r="BQB1" s="177"/>
      <c r="BQC1" s="177"/>
      <c r="BQD1" s="177"/>
      <c r="BQE1" s="177"/>
      <c r="BQF1" s="177"/>
      <c r="BQG1" s="177"/>
      <c r="BQH1" s="177"/>
      <c r="BQI1" s="177"/>
      <c r="BQJ1" s="177"/>
      <c r="BQK1" s="177"/>
      <c r="BQL1" s="177"/>
      <c r="BQM1" s="177"/>
      <c r="BQN1" s="177"/>
      <c r="BQO1" s="177"/>
      <c r="BQP1" s="177"/>
      <c r="BQQ1" s="177"/>
      <c r="BQR1" s="177"/>
      <c r="BQS1" s="177"/>
      <c r="BQT1" s="177"/>
      <c r="BQU1" s="177"/>
      <c r="BQV1" s="177"/>
      <c r="BQW1" s="177"/>
      <c r="BQX1" s="177"/>
      <c r="BQY1" s="177"/>
      <c r="BQZ1" s="177"/>
      <c r="BRA1" s="177"/>
      <c r="BRB1" s="177"/>
      <c r="BRC1" s="177"/>
      <c r="BRD1" s="177"/>
      <c r="BRE1" s="177"/>
      <c r="BRF1" s="177"/>
      <c r="BRG1" s="177"/>
      <c r="BRH1" s="177"/>
      <c r="BRI1" s="177"/>
      <c r="BRJ1" s="177"/>
      <c r="BRK1" s="177"/>
      <c r="BRL1" s="177"/>
      <c r="BRM1" s="177"/>
      <c r="BRN1" s="177"/>
      <c r="BRO1" s="177"/>
      <c r="BRP1" s="177"/>
      <c r="BRQ1" s="177"/>
      <c r="BRR1" s="177"/>
      <c r="BRS1" s="177"/>
      <c r="BRT1" s="177"/>
      <c r="BRU1" s="177"/>
      <c r="BRV1" s="177"/>
      <c r="BRW1" s="177"/>
      <c r="BRX1" s="177"/>
      <c r="BRY1" s="177"/>
      <c r="BRZ1" s="177"/>
      <c r="BSA1" s="177"/>
      <c r="BSB1" s="177"/>
      <c r="BSC1" s="177"/>
      <c r="BSD1" s="177"/>
      <c r="BSE1" s="177"/>
      <c r="BSF1" s="177"/>
      <c r="BSG1" s="177"/>
      <c r="BSH1" s="177"/>
      <c r="BSI1" s="177"/>
      <c r="BSJ1" s="177"/>
      <c r="BSK1" s="177"/>
      <c r="BSL1" s="177"/>
      <c r="BSM1" s="177"/>
      <c r="BSN1" s="177"/>
      <c r="BSO1" s="177"/>
      <c r="BSP1" s="177"/>
      <c r="BSQ1" s="177"/>
      <c r="BSR1" s="177"/>
      <c r="BSS1" s="177"/>
      <c r="BST1" s="177"/>
      <c r="BSU1" s="177"/>
      <c r="BSV1" s="177"/>
      <c r="BSW1" s="177"/>
      <c r="BSX1" s="177"/>
      <c r="BSY1" s="177"/>
      <c r="BSZ1" s="177"/>
      <c r="BTA1" s="177"/>
      <c r="BTB1" s="177"/>
      <c r="BTC1" s="177"/>
      <c r="BTD1" s="177"/>
      <c r="BTE1" s="177"/>
      <c r="BTF1" s="177"/>
      <c r="BTG1" s="177"/>
      <c r="BTH1" s="177"/>
      <c r="BTI1" s="177"/>
      <c r="BTJ1" s="177"/>
      <c r="BTK1" s="177"/>
      <c r="BTL1" s="177"/>
      <c r="BTM1" s="177"/>
      <c r="BTN1" s="177"/>
      <c r="BTO1" s="177"/>
      <c r="BTP1" s="177"/>
      <c r="BTQ1" s="177"/>
      <c r="BTR1" s="177"/>
      <c r="BTS1" s="177"/>
      <c r="BTT1" s="177"/>
      <c r="BTU1" s="177"/>
      <c r="BTV1" s="177"/>
      <c r="BTW1" s="177"/>
      <c r="BTX1" s="177"/>
      <c r="BTY1" s="177"/>
      <c r="BTZ1" s="177"/>
      <c r="BUA1" s="177"/>
      <c r="BUB1" s="177"/>
      <c r="BUC1" s="177"/>
      <c r="BUD1" s="177"/>
      <c r="BUE1" s="177"/>
      <c r="BUF1" s="177"/>
      <c r="BUG1" s="177"/>
      <c r="BUH1" s="177"/>
      <c r="BUI1" s="177"/>
      <c r="BUJ1" s="177"/>
      <c r="BUK1" s="177"/>
      <c r="BUL1" s="177"/>
      <c r="BUM1" s="177"/>
      <c r="BUN1" s="177"/>
      <c r="BUO1" s="177"/>
      <c r="BUP1" s="177"/>
      <c r="BUQ1" s="177"/>
      <c r="BUR1" s="177"/>
      <c r="BUS1" s="177"/>
      <c r="BUT1" s="177"/>
      <c r="BUU1" s="177"/>
      <c r="BUV1" s="177"/>
      <c r="BUW1" s="177"/>
      <c r="BUX1" s="177"/>
      <c r="BUY1" s="177"/>
      <c r="BUZ1" s="177"/>
      <c r="BVA1" s="177"/>
      <c r="BVB1" s="177"/>
      <c r="BVC1" s="177"/>
      <c r="BVD1" s="177"/>
      <c r="BVE1" s="177"/>
      <c r="BVF1" s="177"/>
      <c r="BVG1" s="177"/>
      <c r="BVH1" s="177"/>
      <c r="BVI1" s="177"/>
      <c r="BVJ1" s="177"/>
      <c r="BVK1" s="177"/>
      <c r="BVL1" s="177"/>
      <c r="BVM1" s="177"/>
      <c r="BVN1" s="177"/>
      <c r="BVO1" s="177"/>
      <c r="BVP1" s="177"/>
      <c r="BVQ1" s="177"/>
      <c r="BVR1" s="177"/>
      <c r="BVS1" s="177"/>
      <c r="BVT1" s="177"/>
      <c r="BVU1" s="177"/>
      <c r="BVV1" s="177"/>
      <c r="BVW1" s="177"/>
      <c r="BVX1" s="177"/>
      <c r="BVY1" s="177"/>
      <c r="BVZ1" s="177"/>
      <c r="BWA1" s="177"/>
      <c r="BWB1" s="177"/>
      <c r="BWC1" s="177"/>
      <c r="BWD1" s="177"/>
      <c r="BWE1" s="177"/>
      <c r="BWF1" s="177"/>
      <c r="BWG1" s="177"/>
      <c r="BWH1" s="177"/>
      <c r="BWI1" s="177"/>
      <c r="BWJ1" s="177"/>
      <c r="BWK1" s="177"/>
      <c r="BWL1" s="177"/>
      <c r="BWM1" s="177"/>
      <c r="BWN1" s="177"/>
      <c r="BWO1" s="177"/>
      <c r="BWP1" s="177"/>
      <c r="BWQ1" s="177"/>
      <c r="BWR1" s="177"/>
      <c r="BWS1" s="177"/>
      <c r="BWT1" s="177"/>
      <c r="BWU1" s="177"/>
      <c r="BWV1" s="177"/>
      <c r="BWW1" s="177"/>
      <c r="BWX1" s="177"/>
      <c r="BWY1" s="177"/>
      <c r="BWZ1" s="177"/>
      <c r="BXA1" s="177"/>
      <c r="BXB1" s="177"/>
      <c r="BXC1" s="177"/>
      <c r="BXD1" s="177"/>
      <c r="BXE1" s="177"/>
      <c r="BXF1" s="177"/>
      <c r="BXG1" s="177"/>
      <c r="BXH1" s="177"/>
      <c r="BXI1" s="177"/>
      <c r="BXJ1" s="177"/>
      <c r="BXK1" s="177"/>
      <c r="BXL1" s="177"/>
      <c r="BXM1" s="177"/>
      <c r="BXN1" s="177"/>
      <c r="BXO1" s="177"/>
      <c r="BXP1" s="177"/>
      <c r="BXQ1" s="177"/>
      <c r="BXR1" s="177"/>
      <c r="BXS1" s="177"/>
      <c r="BXT1" s="177"/>
      <c r="BXU1" s="177"/>
      <c r="BXV1" s="177"/>
      <c r="BXW1" s="177"/>
      <c r="BXX1" s="177"/>
      <c r="BXY1" s="177"/>
      <c r="BXZ1" s="177"/>
      <c r="BYA1" s="177"/>
      <c r="BYB1" s="177"/>
      <c r="BYC1" s="177"/>
      <c r="BYD1" s="177"/>
      <c r="BYE1" s="177"/>
      <c r="BYF1" s="177"/>
      <c r="BYG1" s="177"/>
      <c r="BYH1" s="177"/>
      <c r="BYI1" s="177"/>
      <c r="BYJ1" s="177"/>
      <c r="BYK1" s="177"/>
      <c r="BYL1" s="177"/>
      <c r="BYM1" s="177"/>
      <c r="BYN1" s="177"/>
      <c r="BYO1" s="177"/>
      <c r="BYP1" s="177"/>
      <c r="BYQ1" s="177"/>
      <c r="BYR1" s="177"/>
      <c r="BYS1" s="177"/>
      <c r="BYT1" s="177"/>
      <c r="BYU1" s="177"/>
      <c r="BYV1" s="177"/>
      <c r="BYW1" s="177"/>
      <c r="BYX1" s="177"/>
      <c r="BYY1" s="177"/>
      <c r="BYZ1" s="177"/>
      <c r="BZA1" s="177"/>
      <c r="BZB1" s="177"/>
      <c r="BZC1" s="177"/>
      <c r="BZD1" s="177"/>
      <c r="BZE1" s="177"/>
      <c r="BZF1" s="177"/>
      <c r="BZG1" s="177"/>
      <c r="BZH1" s="177"/>
      <c r="BZI1" s="177"/>
      <c r="BZJ1" s="177"/>
      <c r="BZK1" s="177"/>
      <c r="BZL1" s="177"/>
      <c r="BZM1" s="177"/>
      <c r="BZN1" s="177"/>
      <c r="BZO1" s="177"/>
      <c r="BZP1" s="177"/>
      <c r="BZQ1" s="177"/>
      <c r="BZR1" s="177"/>
      <c r="BZS1" s="177"/>
      <c r="BZT1" s="177"/>
      <c r="BZU1" s="177"/>
      <c r="BZV1" s="177"/>
      <c r="BZW1" s="177"/>
      <c r="BZX1" s="177"/>
      <c r="BZY1" s="177"/>
      <c r="BZZ1" s="177"/>
      <c r="CAA1" s="177"/>
      <c r="CAB1" s="177"/>
      <c r="CAC1" s="177"/>
      <c r="CAD1" s="177"/>
      <c r="CAE1" s="177"/>
      <c r="CAF1" s="177"/>
      <c r="CAG1" s="177"/>
      <c r="CAH1" s="177"/>
      <c r="CAI1" s="177"/>
      <c r="CAJ1" s="177"/>
      <c r="CAK1" s="177"/>
      <c r="CAL1" s="177"/>
      <c r="CAM1" s="177"/>
      <c r="CAN1" s="177"/>
      <c r="CAO1" s="177"/>
      <c r="CAP1" s="177"/>
      <c r="CAQ1" s="177"/>
      <c r="CAR1" s="177"/>
      <c r="CAS1" s="177"/>
      <c r="CAT1" s="177"/>
      <c r="CAU1" s="177"/>
      <c r="CAV1" s="177"/>
      <c r="CAW1" s="177"/>
      <c r="CAX1" s="177"/>
      <c r="CAY1" s="177"/>
      <c r="CAZ1" s="177"/>
      <c r="CBA1" s="177"/>
      <c r="CBB1" s="177"/>
      <c r="CBC1" s="177"/>
      <c r="CBD1" s="177"/>
      <c r="CBE1" s="177"/>
      <c r="CBF1" s="177"/>
      <c r="CBG1" s="177"/>
      <c r="CBH1" s="177"/>
      <c r="CBI1" s="177"/>
      <c r="CBJ1" s="177"/>
      <c r="CBK1" s="177"/>
      <c r="CBL1" s="177"/>
      <c r="CBM1" s="177"/>
      <c r="CBN1" s="177"/>
      <c r="CBO1" s="177"/>
      <c r="CBP1" s="177"/>
      <c r="CBQ1" s="177"/>
      <c r="CBR1" s="177"/>
      <c r="CBS1" s="177"/>
      <c r="CBT1" s="177"/>
      <c r="CBU1" s="177"/>
      <c r="CBV1" s="177"/>
      <c r="CBW1" s="177"/>
      <c r="CBX1" s="177"/>
      <c r="CBY1" s="177"/>
      <c r="CBZ1" s="177"/>
      <c r="CCA1" s="177"/>
      <c r="CCB1" s="177"/>
      <c r="CCC1" s="177"/>
      <c r="CCD1" s="177"/>
      <c r="CCE1" s="177"/>
      <c r="CCF1" s="177"/>
      <c r="CCG1" s="177"/>
      <c r="CCH1" s="177"/>
      <c r="CCI1" s="177"/>
      <c r="CCJ1" s="177"/>
      <c r="CCK1" s="177"/>
      <c r="CCL1" s="177"/>
      <c r="CCM1" s="177"/>
      <c r="CCN1" s="177"/>
      <c r="CCO1" s="177"/>
      <c r="CCP1" s="177"/>
      <c r="CCQ1" s="177"/>
      <c r="CCR1" s="177"/>
      <c r="CCS1" s="177"/>
      <c r="CCT1" s="177"/>
      <c r="CCU1" s="177"/>
      <c r="CCV1" s="177"/>
      <c r="CCW1" s="177"/>
      <c r="CCX1" s="177"/>
      <c r="CCY1" s="177"/>
      <c r="CCZ1" s="177"/>
      <c r="CDA1" s="177"/>
      <c r="CDB1" s="177"/>
      <c r="CDC1" s="177"/>
      <c r="CDD1" s="177"/>
      <c r="CDE1" s="177"/>
      <c r="CDF1" s="177"/>
      <c r="CDG1" s="177"/>
      <c r="CDH1" s="177"/>
      <c r="CDI1" s="177"/>
      <c r="CDJ1" s="177"/>
      <c r="CDK1" s="177"/>
      <c r="CDL1" s="177"/>
      <c r="CDM1" s="177"/>
      <c r="CDN1" s="177"/>
      <c r="CDO1" s="177"/>
      <c r="CDP1" s="177"/>
      <c r="CDQ1" s="177"/>
      <c r="CDR1" s="177"/>
      <c r="CDS1" s="177"/>
      <c r="CDT1" s="177"/>
      <c r="CDU1" s="177"/>
      <c r="CDV1" s="177"/>
      <c r="CDW1" s="177"/>
      <c r="CDX1" s="177"/>
      <c r="CDY1" s="177"/>
      <c r="CDZ1" s="177"/>
      <c r="CEA1" s="177"/>
      <c r="CEB1" s="177"/>
      <c r="CEC1" s="177"/>
      <c r="CED1" s="177"/>
      <c r="CEE1" s="177"/>
      <c r="CEF1" s="177"/>
      <c r="CEG1" s="177"/>
      <c r="CEH1" s="177"/>
      <c r="CEI1" s="177"/>
      <c r="CEJ1" s="177"/>
      <c r="CEK1" s="177"/>
      <c r="CEL1" s="177"/>
      <c r="CEM1" s="177"/>
      <c r="CEN1" s="177"/>
      <c r="CEO1" s="177"/>
      <c r="CEP1" s="177"/>
      <c r="CEQ1" s="177"/>
      <c r="CER1" s="177"/>
      <c r="CES1" s="177"/>
      <c r="CET1" s="177"/>
      <c r="CEU1" s="177"/>
      <c r="CEV1" s="177"/>
      <c r="CEW1" s="177"/>
      <c r="CEX1" s="177"/>
      <c r="CEY1" s="177"/>
      <c r="CEZ1" s="177"/>
      <c r="CFA1" s="177"/>
      <c r="CFB1" s="177"/>
      <c r="CFC1" s="177"/>
      <c r="CFD1" s="177"/>
      <c r="CFE1" s="177"/>
      <c r="CFF1" s="177"/>
      <c r="CFG1" s="177"/>
      <c r="CFH1" s="177"/>
      <c r="CFI1" s="177"/>
      <c r="CFJ1" s="177"/>
      <c r="CFK1" s="177"/>
      <c r="CFL1" s="177"/>
      <c r="CFM1" s="177"/>
      <c r="CFN1" s="177"/>
      <c r="CFO1" s="177"/>
      <c r="CFP1" s="177"/>
      <c r="CFQ1" s="177"/>
      <c r="CFR1" s="177"/>
      <c r="CFS1" s="177"/>
      <c r="CFT1" s="177"/>
      <c r="CFU1" s="177"/>
      <c r="CFV1" s="177"/>
      <c r="CFW1" s="177"/>
      <c r="CFX1" s="177"/>
      <c r="CFY1" s="177"/>
      <c r="CFZ1" s="177"/>
      <c r="CGA1" s="177"/>
      <c r="CGB1" s="177"/>
      <c r="CGC1" s="177"/>
      <c r="CGD1" s="177"/>
      <c r="CGE1" s="177"/>
      <c r="CGF1" s="177"/>
      <c r="CGG1" s="177"/>
      <c r="CGH1" s="177"/>
      <c r="CGI1" s="177"/>
      <c r="CGJ1" s="177"/>
      <c r="CGK1" s="177"/>
      <c r="CGL1" s="177"/>
      <c r="CGM1" s="177"/>
      <c r="CGN1" s="177"/>
      <c r="CGO1" s="177"/>
      <c r="CGP1" s="177"/>
      <c r="CGQ1" s="177"/>
      <c r="CGR1" s="177"/>
      <c r="CGS1" s="177"/>
      <c r="CGT1" s="177"/>
      <c r="CGU1" s="177"/>
      <c r="CGV1" s="177"/>
      <c r="CGW1" s="177"/>
      <c r="CGX1" s="177"/>
      <c r="CGY1" s="177"/>
      <c r="CGZ1" s="177"/>
      <c r="CHA1" s="177"/>
      <c r="CHB1" s="177"/>
      <c r="CHC1" s="177"/>
      <c r="CHD1" s="177"/>
      <c r="CHE1" s="177"/>
      <c r="CHF1" s="177"/>
      <c r="CHG1" s="177"/>
      <c r="CHH1" s="177"/>
      <c r="CHI1" s="177"/>
      <c r="CHJ1" s="177"/>
      <c r="CHK1" s="177"/>
      <c r="CHL1" s="177"/>
      <c r="CHM1" s="177"/>
      <c r="CHN1" s="177"/>
      <c r="CHO1" s="177"/>
      <c r="CHP1" s="177"/>
      <c r="CHQ1" s="177"/>
      <c r="CHR1" s="177"/>
      <c r="CHS1" s="177"/>
      <c r="CHT1" s="177"/>
      <c r="CHU1" s="177"/>
      <c r="CHV1" s="177"/>
      <c r="CHW1" s="177"/>
      <c r="CHX1" s="177"/>
      <c r="CHY1" s="177"/>
      <c r="CHZ1" s="177"/>
      <c r="CIA1" s="177"/>
      <c r="CIB1" s="177"/>
      <c r="CIC1" s="177"/>
      <c r="CID1" s="177"/>
      <c r="CIE1" s="177"/>
      <c r="CIF1" s="177"/>
      <c r="CIG1" s="177"/>
      <c r="CIH1" s="177"/>
      <c r="CII1" s="177"/>
      <c r="CIJ1" s="177"/>
      <c r="CIK1" s="177"/>
      <c r="CIL1" s="177"/>
      <c r="CIM1" s="177"/>
      <c r="CIN1" s="177"/>
      <c r="CIO1" s="177"/>
      <c r="CIP1" s="177"/>
      <c r="CIQ1" s="177"/>
      <c r="CIR1" s="177"/>
      <c r="CIS1" s="177"/>
      <c r="CIT1" s="177"/>
      <c r="CIU1" s="177"/>
      <c r="CIV1" s="177"/>
      <c r="CIW1" s="177"/>
      <c r="CIX1" s="177"/>
      <c r="CIY1" s="177"/>
      <c r="CIZ1" s="177"/>
      <c r="CJA1" s="177"/>
      <c r="CJB1" s="177"/>
      <c r="CJC1" s="177"/>
      <c r="CJD1" s="177"/>
      <c r="CJE1" s="177"/>
      <c r="CJF1" s="177"/>
      <c r="CJG1" s="177"/>
      <c r="CJH1" s="177"/>
      <c r="CJI1" s="177"/>
      <c r="CJJ1" s="177"/>
      <c r="CJK1" s="177"/>
      <c r="CJL1" s="177"/>
      <c r="CJM1" s="177"/>
      <c r="CJN1" s="177"/>
      <c r="CJO1" s="177"/>
      <c r="CJP1" s="177"/>
      <c r="CJQ1" s="177"/>
      <c r="CJR1" s="177"/>
      <c r="CJS1" s="177"/>
      <c r="CJT1" s="177"/>
      <c r="CJU1" s="177"/>
      <c r="CJV1" s="177"/>
      <c r="CJW1" s="177"/>
      <c r="CJX1" s="177"/>
      <c r="CJY1" s="177"/>
      <c r="CJZ1" s="177"/>
      <c r="CKA1" s="177"/>
      <c r="CKB1" s="177"/>
      <c r="CKC1" s="177"/>
      <c r="CKD1" s="177"/>
      <c r="CKE1" s="177"/>
      <c r="CKF1" s="177"/>
      <c r="CKG1" s="177"/>
      <c r="CKH1" s="177"/>
      <c r="CKI1" s="177"/>
      <c r="CKJ1" s="177"/>
      <c r="CKK1" s="177"/>
      <c r="CKL1" s="177"/>
      <c r="CKM1" s="177"/>
      <c r="CKN1" s="177"/>
      <c r="CKO1" s="177"/>
      <c r="CKP1" s="177"/>
      <c r="CKQ1" s="177"/>
      <c r="CKR1" s="177"/>
      <c r="CKS1" s="177"/>
      <c r="CKT1" s="177"/>
      <c r="CKU1" s="177"/>
      <c r="CKV1" s="177"/>
      <c r="CKW1" s="177"/>
      <c r="CKX1" s="177"/>
      <c r="CKY1" s="177"/>
      <c r="CKZ1" s="177"/>
      <c r="CLA1" s="177"/>
      <c r="CLB1" s="177"/>
      <c r="CLC1" s="177"/>
      <c r="CLD1" s="177"/>
      <c r="CLE1" s="177"/>
      <c r="CLF1" s="177"/>
      <c r="CLG1" s="177"/>
      <c r="CLH1" s="177"/>
      <c r="CLI1" s="177"/>
      <c r="CLJ1" s="177"/>
      <c r="CLK1" s="177"/>
      <c r="CLL1" s="177"/>
      <c r="CLM1" s="177"/>
      <c r="CLN1" s="177"/>
      <c r="CLO1" s="177"/>
      <c r="CLP1" s="177"/>
      <c r="CLQ1" s="177"/>
      <c r="CLR1" s="177"/>
      <c r="CLS1" s="177"/>
      <c r="CLT1" s="177"/>
      <c r="CLU1" s="177"/>
      <c r="CLV1" s="177"/>
      <c r="CLW1" s="177"/>
      <c r="CLX1" s="177"/>
      <c r="CLY1" s="177"/>
      <c r="CLZ1" s="177"/>
      <c r="CMA1" s="177"/>
      <c r="CMB1" s="177"/>
      <c r="CMC1" s="177"/>
      <c r="CMD1" s="177"/>
      <c r="CME1" s="177"/>
      <c r="CMF1" s="177"/>
      <c r="CMG1" s="177"/>
      <c r="CMH1" s="177"/>
      <c r="CMI1" s="177"/>
      <c r="CMJ1" s="177"/>
      <c r="CMK1" s="177"/>
      <c r="CML1" s="177"/>
      <c r="CMM1" s="177"/>
      <c r="CMN1" s="177"/>
      <c r="CMO1" s="177"/>
      <c r="CMP1" s="177"/>
      <c r="CMQ1" s="177"/>
      <c r="CMR1" s="177"/>
      <c r="CMS1" s="177"/>
      <c r="CMT1" s="177"/>
      <c r="CMU1" s="177"/>
      <c r="CMV1" s="177"/>
      <c r="CMW1" s="177"/>
      <c r="CMX1" s="177"/>
      <c r="CMY1" s="177"/>
      <c r="CMZ1" s="177"/>
      <c r="CNA1" s="177"/>
      <c r="CNB1" s="177"/>
      <c r="CNC1" s="177"/>
      <c r="CND1" s="177"/>
      <c r="CNE1" s="177"/>
      <c r="CNF1" s="177"/>
      <c r="CNG1" s="177"/>
      <c r="CNH1" s="177"/>
      <c r="CNI1" s="177"/>
      <c r="CNJ1" s="177"/>
      <c r="CNK1" s="177"/>
      <c r="CNL1" s="177"/>
      <c r="CNM1" s="177"/>
      <c r="CNN1" s="177"/>
      <c r="CNO1" s="177"/>
      <c r="CNP1" s="177"/>
      <c r="CNQ1" s="177"/>
      <c r="CNR1" s="177"/>
      <c r="CNS1" s="177"/>
      <c r="CNT1" s="177"/>
      <c r="CNU1" s="177"/>
      <c r="CNV1" s="177"/>
      <c r="CNW1" s="177"/>
      <c r="CNX1" s="177"/>
      <c r="CNY1" s="177"/>
      <c r="CNZ1" s="177"/>
      <c r="COA1" s="177"/>
      <c r="COB1" s="177"/>
      <c r="COC1" s="177"/>
      <c r="COD1" s="177"/>
      <c r="COE1" s="177"/>
      <c r="COF1" s="177"/>
      <c r="COG1" s="177"/>
      <c r="COH1" s="177"/>
      <c r="COI1" s="177"/>
      <c r="COJ1" s="177"/>
      <c r="COK1" s="177"/>
      <c r="COL1" s="177"/>
      <c r="COM1" s="177"/>
      <c r="CON1" s="177"/>
      <c r="COO1" s="177"/>
      <c r="COP1" s="177"/>
      <c r="COQ1" s="177"/>
      <c r="COR1" s="177"/>
      <c r="COS1" s="177"/>
      <c r="COT1" s="177"/>
      <c r="COU1" s="177"/>
      <c r="COV1" s="177"/>
      <c r="COW1" s="177"/>
      <c r="COX1" s="177"/>
      <c r="COY1" s="177"/>
      <c r="COZ1" s="177"/>
      <c r="CPA1" s="177"/>
      <c r="CPB1" s="177"/>
      <c r="CPC1" s="177"/>
      <c r="CPD1" s="177"/>
      <c r="CPE1" s="177"/>
      <c r="CPF1" s="177"/>
      <c r="CPG1" s="177"/>
      <c r="CPH1" s="177"/>
      <c r="CPI1" s="177"/>
      <c r="CPJ1" s="177"/>
      <c r="CPK1" s="177"/>
      <c r="CPL1" s="177"/>
      <c r="CPM1" s="177"/>
      <c r="CPN1" s="177"/>
      <c r="CPO1" s="177"/>
      <c r="CPP1" s="177"/>
      <c r="CPQ1" s="177"/>
      <c r="CPR1" s="177"/>
      <c r="CPS1" s="177"/>
      <c r="CPT1" s="177"/>
      <c r="CPU1" s="177"/>
      <c r="CPV1" s="177"/>
      <c r="CPW1" s="177"/>
      <c r="CPX1" s="177"/>
      <c r="CPY1" s="177"/>
      <c r="CPZ1" s="177"/>
      <c r="CQA1" s="177"/>
      <c r="CQB1" s="177"/>
      <c r="CQC1" s="177"/>
      <c r="CQD1" s="177"/>
      <c r="CQE1" s="177"/>
      <c r="CQF1" s="177"/>
      <c r="CQG1" s="177"/>
      <c r="CQH1" s="177"/>
      <c r="CQI1" s="177"/>
      <c r="CQJ1" s="177"/>
      <c r="CQK1" s="177"/>
      <c r="CQL1" s="177"/>
      <c r="CQM1" s="177"/>
      <c r="CQN1" s="177"/>
      <c r="CQO1" s="177"/>
      <c r="CQP1" s="177"/>
      <c r="CQQ1" s="177"/>
      <c r="CQR1" s="177"/>
      <c r="CQS1" s="177"/>
      <c r="CQT1" s="177"/>
      <c r="CQU1" s="177"/>
      <c r="CQV1" s="177"/>
      <c r="CQW1" s="177"/>
      <c r="CQX1" s="177"/>
      <c r="CQY1" s="177"/>
      <c r="CQZ1" s="177"/>
      <c r="CRA1" s="177"/>
      <c r="CRB1" s="177"/>
      <c r="CRC1" s="177"/>
      <c r="CRD1" s="177"/>
      <c r="CRE1" s="177"/>
      <c r="CRF1" s="177"/>
      <c r="CRG1" s="177"/>
      <c r="CRH1" s="177"/>
      <c r="CRI1" s="177"/>
      <c r="CRJ1" s="177"/>
      <c r="CRK1" s="177"/>
      <c r="CRL1" s="177"/>
      <c r="CRM1" s="177"/>
      <c r="CRN1" s="177"/>
      <c r="CRO1" s="177"/>
      <c r="CRP1" s="177"/>
      <c r="CRQ1" s="177"/>
      <c r="CRR1" s="177"/>
      <c r="CRS1" s="177"/>
      <c r="CRT1" s="177"/>
      <c r="CRU1" s="177"/>
      <c r="CRV1" s="177"/>
      <c r="CRW1" s="177"/>
      <c r="CRX1" s="177"/>
      <c r="CRY1" s="177"/>
      <c r="CRZ1" s="177"/>
      <c r="CSA1" s="177"/>
      <c r="CSB1" s="177"/>
      <c r="CSC1" s="177"/>
      <c r="CSD1" s="177"/>
      <c r="CSE1" s="177"/>
      <c r="CSF1" s="177"/>
      <c r="CSG1" s="177"/>
      <c r="CSH1" s="177"/>
      <c r="CSI1" s="177"/>
      <c r="CSJ1" s="177"/>
      <c r="CSK1" s="177"/>
      <c r="CSL1" s="177"/>
      <c r="CSM1" s="177"/>
      <c r="CSN1" s="177"/>
      <c r="CSO1" s="177"/>
      <c r="CSP1" s="177"/>
      <c r="CSQ1" s="177"/>
      <c r="CSR1" s="177"/>
      <c r="CSS1" s="177"/>
      <c r="CST1" s="177"/>
      <c r="CSU1" s="177"/>
      <c r="CSV1" s="177"/>
      <c r="CSW1" s="177"/>
      <c r="CSX1" s="177"/>
      <c r="CSY1" s="177"/>
      <c r="CSZ1" s="177"/>
      <c r="CTA1" s="177"/>
      <c r="CTB1" s="177"/>
      <c r="CTC1" s="177"/>
      <c r="CTD1" s="177"/>
      <c r="CTE1" s="177"/>
      <c r="CTF1" s="177"/>
      <c r="CTG1" s="177"/>
      <c r="CTH1" s="177"/>
      <c r="CTI1" s="177"/>
      <c r="CTJ1" s="177"/>
      <c r="CTK1" s="177"/>
      <c r="CTL1" s="177"/>
      <c r="CTM1" s="177"/>
      <c r="CTN1" s="177"/>
      <c r="CTO1" s="177"/>
      <c r="CTP1" s="177"/>
      <c r="CTQ1" s="177"/>
      <c r="CTR1" s="177"/>
      <c r="CTS1" s="177"/>
      <c r="CTT1" s="177"/>
      <c r="CTU1" s="177"/>
      <c r="CTV1" s="177"/>
      <c r="CTW1" s="177"/>
      <c r="CTX1" s="177"/>
      <c r="CTY1" s="177"/>
      <c r="CTZ1" s="177"/>
      <c r="CUA1" s="177"/>
      <c r="CUB1" s="177"/>
      <c r="CUC1" s="177"/>
      <c r="CUD1" s="177"/>
      <c r="CUE1" s="177"/>
      <c r="CUF1" s="177"/>
      <c r="CUG1" s="177"/>
      <c r="CUH1" s="177"/>
      <c r="CUI1" s="177"/>
      <c r="CUJ1" s="177"/>
      <c r="CUK1" s="177"/>
      <c r="CUL1" s="177"/>
      <c r="CUM1" s="177"/>
      <c r="CUN1" s="177"/>
      <c r="CUO1" s="177"/>
      <c r="CUP1" s="177"/>
      <c r="CUQ1" s="177"/>
      <c r="CUR1" s="177"/>
      <c r="CUS1" s="177"/>
      <c r="CUT1" s="177"/>
      <c r="CUU1" s="177"/>
      <c r="CUV1" s="177"/>
      <c r="CUW1" s="177"/>
      <c r="CUX1" s="177"/>
      <c r="CUY1" s="177"/>
      <c r="CUZ1" s="177"/>
      <c r="CVA1" s="177"/>
      <c r="CVB1" s="177"/>
      <c r="CVC1" s="177"/>
      <c r="CVD1" s="177"/>
      <c r="CVE1" s="177"/>
      <c r="CVF1" s="177"/>
      <c r="CVG1" s="177"/>
      <c r="CVH1" s="177"/>
      <c r="CVI1" s="177"/>
      <c r="CVJ1" s="177"/>
      <c r="CVK1" s="177"/>
      <c r="CVL1" s="177"/>
      <c r="CVM1" s="177"/>
      <c r="CVN1" s="177"/>
      <c r="CVO1" s="177"/>
      <c r="CVP1" s="177"/>
      <c r="CVQ1" s="177"/>
      <c r="CVR1" s="177"/>
      <c r="CVS1" s="177"/>
      <c r="CVT1" s="177"/>
      <c r="CVU1" s="177"/>
      <c r="CVV1" s="177"/>
      <c r="CVW1" s="177"/>
      <c r="CVX1" s="177"/>
      <c r="CVY1" s="177"/>
      <c r="CVZ1" s="177"/>
      <c r="CWA1" s="177"/>
      <c r="CWB1" s="177"/>
      <c r="CWC1" s="177"/>
      <c r="CWD1" s="177"/>
      <c r="CWE1" s="177"/>
      <c r="CWF1" s="177"/>
      <c r="CWG1" s="177"/>
      <c r="CWH1" s="177"/>
      <c r="CWI1" s="177"/>
      <c r="CWJ1" s="177"/>
      <c r="CWK1" s="177"/>
      <c r="CWL1" s="177"/>
      <c r="CWM1" s="177"/>
      <c r="CWN1" s="177"/>
      <c r="CWO1" s="177"/>
      <c r="CWP1" s="177"/>
      <c r="CWQ1" s="177"/>
      <c r="CWR1" s="177"/>
      <c r="CWS1" s="177"/>
      <c r="CWT1" s="177"/>
      <c r="CWU1" s="177"/>
      <c r="CWV1" s="177"/>
      <c r="CWW1" s="177"/>
      <c r="CWX1" s="177"/>
      <c r="CWY1" s="177"/>
      <c r="CWZ1" s="177"/>
      <c r="CXA1" s="177"/>
      <c r="CXB1" s="177"/>
      <c r="CXC1" s="177"/>
      <c r="CXD1" s="177"/>
      <c r="CXE1" s="177"/>
      <c r="CXF1" s="177"/>
      <c r="CXG1" s="177"/>
      <c r="CXH1" s="177"/>
      <c r="CXI1" s="177"/>
      <c r="CXJ1" s="177"/>
      <c r="CXK1" s="177"/>
      <c r="CXL1" s="177"/>
      <c r="CXM1" s="177"/>
      <c r="CXN1" s="177"/>
      <c r="CXO1" s="177"/>
      <c r="CXP1" s="177"/>
      <c r="CXQ1" s="177"/>
      <c r="CXR1" s="177"/>
      <c r="CXS1" s="177"/>
      <c r="CXT1" s="177"/>
      <c r="CXU1" s="177"/>
      <c r="CXV1" s="177"/>
      <c r="CXW1" s="177"/>
      <c r="CXX1" s="177"/>
      <c r="CXY1" s="177"/>
      <c r="CXZ1" s="177"/>
      <c r="CYA1" s="177"/>
      <c r="CYB1" s="177"/>
      <c r="CYC1" s="177"/>
      <c r="CYD1" s="177"/>
      <c r="CYE1" s="177"/>
      <c r="CYF1" s="177"/>
      <c r="CYG1" s="177"/>
      <c r="CYH1" s="177"/>
      <c r="CYI1" s="177"/>
      <c r="CYJ1" s="177"/>
      <c r="CYK1" s="177"/>
      <c r="CYL1" s="177"/>
      <c r="CYM1" s="177"/>
      <c r="CYN1" s="177"/>
      <c r="CYO1" s="177"/>
      <c r="CYP1" s="177"/>
      <c r="CYQ1" s="177"/>
      <c r="CYR1" s="177"/>
      <c r="CYS1" s="177"/>
      <c r="CYT1" s="177"/>
      <c r="CYU1" s="177"/>
      <c r="CYV1" s="177"/>
      <c r="CYW1" s="177"/>
      <c r="CYX1" s="177"/>
      <c r="CYY1" s="177"/>
      <c r="CYZ1" s="177"/>
      <c r="CZA1" s="177"/>
      <c r="CZB1" s="177"/>
      <c r="CZC1" s="177"/>
      <c r="CZD1" s="177"/>
      <c r="CZE1" s="177"/>
      <c r="CZF1" s="177"/>
      <c r="CZG1" s="177"/>
      <c r="CZH1" s="177"/>
      <c r="CZI1" s="177"/>
      <c r="CZJ1" s="177"/>
      <c r="CZK1" s="177"/>
      <c r="CZL1" s="177"/>
      <c r="CZM1" s="177"/>
      <c r="CZN1" s="177"/>
      <c r="CZO1" s="177"/>
      <c r="CZP1" s="177"/>
      <c r="CZQ1" s="177"/>
      <c r="CZR1" s="177"/>
      <c r="CZS1" s="177"/>
      <c r="CZT1" s="177"/>
      <c r="CZU1" s="177"/>
      <c r="CZV1" s="177"/>
      <c r="CZW1" s="177"/>
      <c r="CZX1" s="177"/>
      <c r="CZY1" s="177"/>
      <c r="CZZ1" s="177"/>
      <c r="DAA1" s="177"/>
      <c r="DAB1" s="177"/>
      <c r="DAC1" s="177"/>
      <c r="DAD1" s="177"/>
      <c r="DAE1" s="177"/>
      <c r="DAF1" s="177"/>
      <c r="DAG1" s="177"/>
      <c r="DAH1" s="177"/>
      <c r="DAI1" s="177"/>
      <c r="DAJ1" s="177"/>
      <c r="DAK1" s="177"/>
      <c r="DAL1" s="177"/>
      <c r="DAM1" s="177"/>
      <c r="DAN1" s="177"/>
      <c r="DAO1" s="177"/>
      <c r="DAP1" s="177"/>
      <c r="DAQ1" s="177"/>
      <c r="DAR1" s="177"/>
      <c r="DAS1" s="177"/>
      <c r="DAT1" s="177"/>
      <c r="DAU1" s="177"/>
      <c r="DAV1" s="177"/>
      <c r="DAW1" s="177"/>
      <c r="DAX1" s="177"/>
      <c r="DAY1" s="177"/>
      <c r="DAZ1" s="177"/>
      <c r="DBA1" s="177"/>
      <c r="DBB1" s="177"/>
      <c r="DBC1" s="177"/>
      <c r="DBD1" s="177"/>
      <c r="DBE1" s="177"/>
      <c r="DBF1" s="177"/>
      <c r="DBG1" s="177"/>
      <c r="DBH1" s="177"/>
      <c r="DBI1" s="177"/>
      <c r="DBJ1" s="177"/>
      <c r="DBK1" s="177"/>
      <c r="DBL1" s="177"/>
      <c r="DBM1" s="177"/>
      <c r="DBN1" s="177"/>
      <c r="DBO1" s="177"/>
      <c r="DBP1" s="177"/>
      <c r="DBQ1" s="177"/>
      <c r="DBR1" s="177"/>
      <c r="DBS1" s="177"/>
      <c r="DBT1" s="177"/>
      <c r="DBU1" s="177"/>
      <c r="DBV1" s="177"/>
      <c r="DBW1" s="177"/>
      <c r="DBX1" s="177"/>
      <c r="DBY1" s="177"/>
      <c r="DBZ1" s="177"/>
      <c r="DCA1" s="177"/>
      <c r="DCB1" s="177"/>
      <c r="DCC1" s="177"/>
      <c r="DCD1" s="177"/>
      <c r="DCE1" s="177"/>
      <c r="DCF1" s="177"/>
      <c r="DCG1" s="177"/>
      <c r="DCH1" s="177"/>
      <c r="DCI1" s="177"/>
      <c r="DCJ1" s="177"/>
      <c r="DCK1" s="177"/>
      <c r="DCL1" s="177"/>
      <c r="DCM1" s="177"/>
      <c r="DCN1" s="177"/>
      <c r="DCO1" s="177"/>
      <c r="DCP1" s="177"/>
      <c r="DCQ1" s="177"/>
      <c r="DCR1" s="177"/>
      <c r="DCS1" s="177"/>
      <c r="DCT1" s="177"/>
      <c r="DCU1" s="177"/>
      <c r="DCV1" s="177"/>
      <c r="DCW1" s="177"/>
      <c r="DCX1" s="177"/>
      <c r="DCY1" s="177"/>
      <c r="DCZ1" s="177"/>
      <c r="DDA1" s="177"/>
      <c r="DDB1" s="177"/>
      <c r="DDC1" s="177"/>
      <c r="DDD1" s="177"/>
      <c r="DDE1" s="177"/>
      <c r="DDF1" s="177"/>
      <c r="DDG1" s="177"/>
      <c r="DDH1" s="177"/>
      <c r="DDI1" s="177"/>
      <c r="DDJ1" s="177"/>
      <c r="DDK1" s="177"/>
      <c r="DDL1" s="177"/>
      <c r="DDM1" s="177"/>
      <c r="DDN1" s="177"/>
      <c r="DDO1" s="177"/>
      <c r="DDP1" s="177"/>
      <c r="DDQ1" s="177"/>
      <c r="DDR1" s="177"/>
      <c r="DDS1" s="177"/>
      <c r="DDT1" s="177"/>
      <c r="DDU1" s="177"/>
      <c r="DDV1" s="177"/>
      <c r="DDW1" s="177"/>
      <c r="DDX1" s="177"/>
      <c r="DDY1" s="177"/>
      <c r="DDZ1" s="177"/>
      <c r="DEA1" s="177"/>
      <c r="DEB1" s="177"/>
      <c r="DEC1" s="177"/>
      <c r="DED1" s="177"/>
      <c r="DEE1" s="177"/>
      <c r="DEF1" s="177"/>
      <c r="DEG1" s="177"/>
      <c r="DEH1" s="177"/>
      <c r="DEI1" s="177"/>
      <c r="DEJ1" s="177"/>
      <c r="DEK1" s="177"/>
      <c r="DEL1" s="177"/>
      <c r="DEM1" s="177"/>
      <c r="DEN1" s="177"/>
      <c r="DEO1" s="177"/>
      <c r="DEP1" s="177"/>
      <c r="DEQ1" s="177"/>
      <c r="DER1" s="177"/>
      <c r="DES1" s="177"/>
      <c r="DET1" s="177"/>
      <c r="DEU1" s="177"/>
      <c r="DEV1" s="177"/>
      <c r="DEW1" s="177"/>
      <c r="DEX1" s="177"/>
      <c r="DEY1" s="177"/>
      <c r="DEZ1" s="177"/>
      <c r="DFA1" s="177"/>
      <c r="DFB1" s="177"/>
      <c r="DFC1" s="177"/>
      <c r="DFD1" s="177"/>
      <c r="DFE1" s="177"/>
      <c r="DFF1" s="177"/>
      <c r="DFG1" s="177"/>
      <c r="DFH1" s="177"/>
      <c r="DFI1" s="177"/>
      <c r="DFJ1" s="177"/>
      <c r="DFK1" s="177"/>
      <c r="DFL1" s="177"/>
      <c r="DFM1" s="177"/>
      <c r="DFN1" s="177"/>
      <c r="DFO1" s="177"/>
      <c r="DFP1" s="177"/>
      <c r="DFQ1" s="177"/>
      <c r="DFR1" s="177"/>
      <c r="DFS1" s="177"/>
      <c r="DFT1" s="177"/>
      <c r="DFU1" s="177"/>
      <c r="DFV1" s="177"/>
      <c r="DFW1" s="177"/>
      <c r="DFX1" s="177"/>
      <c r="DFY1" s="177"/>
      <c r="DFZ1" s="177"/>
      <c r="DGA1" s="177"/>
      <c r="DGB1" s="177"/>
      <c r="DGC1" s="177"/>
      <c r="DGD1" s="177"/>
      <c r="DGE1" s="177"/>
      <c r="DGF1" s="177"/>
      <c r="DGG1" s="177"/>
      <c r="DGH1" s="177"/>
      <c r="DGI1" s="177"/>
      <c r="DGJ1" s="177"/>
      <c r="DGK1" s="177"/>
      <c r="DGL1" s="177"/>
      <c r="DGM1" s="177"/>
      <c r="DGN1" s="177"/>
      <c r="DGO1" s="177"/>
      <c r="DGP1" s="177"/>
      <c r="DGQ1" s="177"/>
      <c r="DGR1" s="177"/>
      <c r="DGS1" s="177"/>
      <c r="DGT1" s="177"/>
      <c r="DGU1" s="177"/>
      <c r="DGV1" s="177"/>
      <c r="DGW1" s="177"/>
      <c r="DGX1" s="177"/>
      <c r="DGY1" s="177"/>
      <c r="DGZ1" s="177"/>
      <c r="DHA1" s="177"/>
      <c r="DHB1" s="177"/>
      <c r="DHC1" s="177"/>
      <c r="DHD1" s="177"/>
      <c r="DHE1" s="177"/>
      <c r="DHF1" s="177"/>
      <c r="DHG1" s="177"/>
      <c r="DHH1" s="177"/>
      <c r="DHI1" s="177"/>
      <c r="DHJ1" s="177"/>
      <c r="DHK1" s="177"/>
      <c r="DHL1" s="177"/>
      <c r="DHM1" s="177"/>
      <c r="DHN1" s="177"/>
      <c r="DHO1" s="177"/>
      <c r="DHP1" s="177"/>
      <c r="DHQ1" s="177"/>
      <c r="DHR1" s="177"/>
      <c r="DHS1" s="177"/>
      <c r="DHT1" s="177"/>
      <c r="DHU1" s="177"/>
      <c r="DHV1" s="177"/>
      <c r="DHW1" s="177"/>
      <c r="DHX1" s="177"/>
      <c r="DHY1" s="177"/>
      <c r="DHZ1" s="177"/>
      <c r="DIA1" s="177"/>
      <c r="DIB1" s="177"/>
      <c r="DIC1" s="177"/>
      <c r="DID1" s="177"/>
      <c r="DIE1" s="177"/>
      <c r="DIF1" s="177"/>
      <c r="DIG1" s="177"/>
      <c r="DIH1" s="177"/>
      <c r="DII1" s="177"/>
      <c r="DIJ1" s="177"/>
      <c r="DIK1" s="177"/>
      <c r="DIL1" s="177"/>
      <c r="DIM1" s="177"/>
      <c r="DIN1" s="177"/>
      <c r="DIO1" s="177"/>
      <c r="DIP1" s="177"/>
      <c r="DIQ1" s="177"/>
      <c r="DIR1" s="177"/>
      <c r="DIS1" s="177"/>
      <c r="DIT1" s="177"/>
      <c r="DIU1" s="177"/>
      <c r="DIV1" s="177"/>
      <c r="DIW1" s="177"/>
      <c r="DIX1" s="177"/>
      <c r="DIY1" s="177"/>
      <c r="DIZ1" s="177"/>
      <c r="DJA1" s="177"/>
      <c r="DJB1" s="177"/>
      <c r="DJC1" s="177"/>
      <c r="DJD1" s="177"/>
      <c r="DJE1" s="177"/>
      <c r="DJF1" s="177"/>
      <c r="DJG1" s="177"/>
      <c r="DJH1" s="177"/>
      <c r="DJI1" s="177"/>
      <c r="DJJ1" s="177"/>
      <c r="DJK1" s="177"/>
      <c r="DJL1" s="177"/>
      <c r="DJM1" s="177"/>
      <c r="DJN1" s="177"/>
      <c r="DJO1" s="177"/>
      <c r="DJP1" s="177"/>
      <c r="DJQ1" s="177"/>
      <c r="DJR1" s="177"/>
      <c r="DJS1" s="177"/>
      <c r="DJT1" s="177"/>
      <c r="DJU1" s="177"/>
      <c r="DJV1" s="177"/>
      <c r="DJW1" s="177"/>
      <c r="DJX1" s="177"/>
      <c r="DJY1" s="177"/>
      <c r="DJZ1" s="177"/>
      <c r="DKA1" s="177"/>
      <c r="DKB1" s="177"/>
      <c r="DKC1" s="177"/>
      <c r="DKD1" s="177"/>
      <c r="DKE1" s="177"/>
      <c r="DKF1" s="177"/>
      <c r="DKG1" s="177"/>
      <c r="DKH1" s="177"/>
      <c r="DKI1" s="177"/>
      <c r="DKJ1" s="177"/>
      <c r="DKK1" s="177"/>
      <c r="DKL1" s="177"/>
      <c r="DKM1" s="177"/>
      <c r="DKN1" s="177"/>
      <c r="DKO1" s="177"/>
      <c r="DKP1" s="177"/>
      <c r="DKQ1" s="177"/>
      <c r="DKR1" s="177"/>
      <c r="DKS1" s="177"/>
      <c r="DKT1" s="177"/>
      <c r="DKU1" s="177"/>
      <c r="DKV1" s="177"/>
      <c r="DKW1" s="177"/>
      <c r="DKX1" s="177"/>
      <c r="DKY1" s="177"/>
      <c r="DKZ1" s="177"/>
      <c r="DLA1" s="177"/>
      <c r="DLB1" s="177"/>
      <c r="DLC1" s="177"/>
      <c r="DLD1" s="177"/>
      <c r="DLE1" s="177"/>
      <c r="DLF1" s="177"/>
      <c r="DLG1" s="177"/>
      <c r="DLH1" s="177"/>
      <c r="DLI1" s="177"/>
      <c r="DLJ1" s="177"/>
      <c r="DLK1" s="177"/>
      <c r="DLL1" s="177"/>
      <c r="DLM1" s="177"/>
      <c r="DLN1" s="177"/>
      <c r="DLO1" s="177"/>
      <c r="DLP1" s="177"/>
      <c r="DLQ1" s="177"/>
      <c r="DLR1" s="177"/>
      <c r="DLS1" s="177"/>
      <c r="DLT1" s="177"/>
      <c r="DLU1" s="177"/>
      <c r="DLV1" s="177"/>
      <c r="DLW1" s="177"/>
      <c r="DLX1" s="177"/>
      <c r="DLY1" s="177"/>
      <c r="DLZ1" s="177"/>
      <c r="DMA1" s="177"/>
      <c r="DMB1" s="177"/>
      <c r="DMC1" s="177"/>
      <c r="DMD1" s="177"/>
      <c r="DME1" s="177"/>
      <c r="DMF1" s="177"/>
      <c r="DMG1" s="177"/>
      <c r="DMH1" s="177"/>
      <c r="DMI1" s="177"/>
      <c r="DMJ1" s="177"/>
      <c r="DMK1" s="177"/>
      <c r="DML1" s="177"/>
      <c r="DMM1" s="177"/>
      <c r="DMN1" s="177"/>
      <c r="DMO1" s="177"/>
      <c r="DMP1" s="177"/>
      <c r="DMQ1" s="177"/>
      <c r="DMR1" s="177"/>
      <c r="DMS1" s="177"/>
      <c r="DMT1" s="177"/>
      <c r="DMU1" s="177"/>
      <c r="DMV1" s="177"/>
      <c r="DMW1" s="177"/>
      <c r="DMX1" s="177"/>
      <c r="DMY1" s="177"/>
      <c r="DMZ1" s="177"/>
      <c r="DNA1" s="177"/>
      <c r="DNB1" s="177"/>
      <c r="DNC1" s="177"/>
      <c r="DND1" s="177"/>
      <c r="DNE1" s="177"/>
      <c r="DNF1" s="177"/>
      <c r="DNG1" s="177"/>
      <c r="DNH1" s="177"/>
      <c r="DNI1" s="177"/>
      <c r="DNJ1" s="177"/>
      <c r="DNK1" s="177"/>
      <c r="DNL1" s="177"/>
      <c r="DNM1" s="177"/>
      <c r="DNN1" s="177"/>
      <c r="DNO1" s="177"/>
      <c r="DNP1" s="177"/>
      <c r="DNQ1" s="177"/>
      <c r="DNR1" s="177"/>
      <c r="DNS1" s="177"/>
      <c r="DNT1" s="177"/>
      <c r="DNU1" s="177"/>
      <c r="DNV1" s="177"/>
      <c r="DNW1" s="177"/>
      <c r="DNX1" s="177"/>
      <c r="DNY1" s="177"/>
      <c r="DNZ1" s="177"/>
      <c r="DOA1" s="177"/>
      <c r="DOB1" s="177"/>
      <c r="DOC1" s="177"/>
      <c r="DOD1" s="177"/>
      <c r="DOE1" s="177"/>
      <c r="DOF1" s="177"/>
      <c r="DOG1" s="177"/>
      <c r="DOH1" s="177"/>
      <c r="DOI1" s="177"/>
      <c r="DOJ1" s="177"/>
      <c r="DOK1" s="177"/>
      <c r="DOL1" s="177"/>
      <c r="DOM1" s="177"/>
      <c r="DON1" s="177"/>
      <c r="DOO1" s="177"/>
      <c r="DOP1" s="177"/>
      <c r="DOQ1" s="177"/>
      <c r="DOR1" s="177"/>
      <c r="DOS1" s="177"/>
      <c r="DOT1" s="177"/>
      <c r="DOU1" s="177"/>
      <c r="DOV1" s="177"/>
      <c r="DOW1" s="177"/>
      <c r="DOX1" s="177"/>
      <c r="DOY1" s="177"/>
      <c r="DOZ1" s="177"/>
      <c r="DPA1" s="177"/>
      <c r="DPB1" s="177"/>
      <c r="DPC1" s="177"/>
      <c r="DPD1" s="177"/>
      <c r="DPE1" s="177"/>
      <c r="DPF1" s="177"/>
      <c r="DPG1" s="177"/>
      <c r="DPH1" s="177"/>
      <c r="DPI1" s="177"/>
      <c r="DPJ1" s="177"/>
      <c r="DPK1" s="177"/>
      <c r="DPL1" s="177"/>
      <c r="DPM1" s="177"/>
      <c r="DPN1" s="177"/>
      <c r="DPO1" s="177"/>
      <c r="DPP1" s="177"/>
      <c r="DPQ1" s="177"/>
      <c r="DPR1" s="177"/>
      <c r="DPS1" s="177"/>
      <c r="DPT1" s="177"/>
      <c r="DPU1" s="177"/>
      <c r="DPV1" s="177"/>
      <c r="DPW1" s="177"/>
      <c r="DPX1" s="177"/>
      <c r="DPY1" s="177"/>
      <c r="DPZ1" s="177"/>
      <c r="DQA1" s="177"/>
      <c r="DQB1" s="177"/>
      <c r="DQC1" s="177"/>
      <c r="DQD1" s="177"/>
      <c r="DQE1" s="177"/>
      <c r="DQF1" s="177"/>
      <c r="DQG1" s="177"/>
      <c r="DQH1" s="177"/>
      <c r="DQI1" s="177"/>
      <c r="DQJ1" s="177"/>
      <c r="DQK1" s="177"/>
      <c r="DQL1" s="177"/>
      <c r="DQM1" s="177"/>
      <c r="DQN1" s="177"/>
      <c r="DQO1" s="177"/>
      <c r="DQP1" s="177"/>
      <c r="DQQ1" s="177"/>
      <c r="DQR1" s="177"/>
      <c r="DQS1" s="177"/>
      <c r="DQT1" s="177"/>
      <c r="DQU1" s="177"/>
      <c r="DQV1" s="177"/>
      <c r="DQW1" s="177"/>
      <c r="DQX1" s="177"/>
      <c r="DQY1" s="177"/>
      <c r="DQZ1" s="177"/>
      <c r="DRA1" s="177"/>
      <c r="DRB1" s="177"/>
      <c r="DRC1" s="177"/>
      <c r="DRD1" s="177"/>
      <c r="DRE1" s="177"/>
      <c r="DRF1" s="177"/>
      <c r="DRG1" s="177"/>
      <c r="DRH1" s="177"/>
      <c r="DRI1" s="177"/>
      <c r="DRJ1" s="177"/>
      <c r="DRK1" s="177"/>
      <c r="DRL1" s="177"/>
      <c r="DRM1" s="177"/>
      <c r="DRN1" s="177"/>
      <c r="DRO1" s="177"/>
      <c r="DRP1" s="177"/>
      <c r="DRQ1" s="177"/>
      <c r="DRR1" s="177"/>
      <c r="DRS1" s="177"/>
      <c r="DRT1" s="177"/>
      <c r="DRU1" s="177"/>
      <c r="DRV1" s="177"/>
      <c r="DRW1" s="177"/>
      <c r="DRX1" s="177"/>
      <c r="DRY1" s="177"/>
      <c r="DRZ1" s="177"/>
      <c r="DSA1" s="177"/>
      <c r="DSB1" s="177"/>
      <c r="DSC1" s="177"/>
      <c r="DSD1" s="177"/>
      <c r="DSE1" s="177"/>
      <c r="DSF1" s="177"/>
      <c r="DSG1" s="177"/>
      <c r="DSH1" s="177"/>
      <c r="DSI1" s="177"/>
      <c r="DSJ1" s="177"/>
      <c r="DSK1" s="177"/>
      <c r="DSL1" s="177"/>
      <c r="DSM1" s="177"/>
      <c r="DSN1" s="177"/>
      <c r="DSO1" s="177"/>
      <c r="DSP1" s="177"/>
      <c r="DSQ1" s="177"/>
      <c r="DSR1" s="177"/>
      <c r="DSS1" s="177"/>
      <c r="DST1" s="177"/>
      <c r="DSU1" s="177"/>
      <c r="DSV1" s="177"/>
      <c r="DSW1" s="177"/>
      <c r="DSX1" s="177"/>
      <c r="DSY1" s="177"/>
      <c r="DSZ1" s="177"/>
      <c r="DTA1" s="177"/>
      <c r="DTB1" s="177"/>
      <c r="DTC1" s="177"/>
      <c r="DTD1" s="177"/>
      <c r="DTE1" s="177"/>
      <c r="DTF1" s="177"/>
      <c r="DTG1" s="177"/>
      <c r="DTH1" s="177"/>
      <c r="DTI1" s="177"/>
      <c r="DTJ1" s="177"/>
      <c r="DTK1" s="177"/>
      <c r="DTL1" s="177"/>
      <c r="DTM1" s="177"/>
      <c r="DTN1" s="177"/>
      <c r="DTO1" s="177"/>
      <c r="DTP1" s="177"/>
      <c r="DTQ1" s="177"/>
      <c r="DTR1" s="177"/>
      <c r="DTS1" s="177"/>
      <c r="DTT1" s="177"/>
      <c r="DTU1" s="177"/>
      <c r="DTV1" s="177"/>
      <c r="DTW1" s="177"/>
      <c r="DTX1" s="177"/>
      <c r="DTY1" s="177"/>
      <c r="DTZ1" s="177"/>
      <c r="DUA1" s="177"/>
      <c r="DUB1" s="177"/>
      <c r="DUC1" s="177"/>
      <c r="DUD1" s="177"/>
      <c r="DUE1" s="177"/>
      <c r="DUF1" s="177"/>
      <c r="DUG1" s="177"/>
      <c r="DUH1" s="177"/>
      <c r="DUI1" s="177"/>
      <c r="DUJ1" s="177"/>
      <c r="DUK1" s="177"/>
      <c r="DUL1" s="177"/>
      <c r="DUM1" s="177"/>
      <c r="DUN1" s="177"/>
      <c r="DUO1" s="177"/>
      <c r="DUP1" s="177"/>
      <c r="DUQ1" s="177"/>
      <c r="DUR1" s="177"/>
      <c r="DUS1" s="177"/>
      <c r="DUT1" s="177"/>
      <c r="DUU1" s="177"/>
      <c r="DUV1" s="177"/>
      <c r="DUW1" s="177"/>
      <c r="DUX1" s="177"/>
      <c r="DUY1" s="177"/>
      <c r="DUZ1" s="177"/>
      <c r="DVA1" s="177"/>
      <c r="DVB1" s="177"/>
      <c r="DVC1" s="177"/>
      <c r="DVD1" s="177"/>
      <c r="DVE1" s="177"/>
      <c r="DVF1" s="177"/>
      <c r="DVG1" s="177"/>
      <c r="DVH1" s="177"/>
      <c r="DVI1" s="177"/>
      <c r="DVJ1" s="177"/>
      <c r="DVK1" s="177"/>
      <c r="DVL1" s="177"/>
      <c r="DVM1" s="177"/>
      <c r="DVN1" s="177"/>
      <c r="DVO1" s="177"/>
      <c r="DVP1" s="177"/>
      <c r="DVQ1" s="177"/>
      <c r="DVR1" s="177"/>
      <c r="DVS1" s="177"/>
      <c r="DVT1" s="177"/>
      <c r="DVU1" s="177"/>
      <c r="DVV1" s="177"/>
      <c r="DVW1" s="177"/>
      <c r="DVX1" s="177"/>
      <c r="DVY1" s="177"/>
      <c r="DVZ1" s="177"/>
      <c r="DWA1" s="177"/>
      <c r="DWB1" s="177"/>
      <c r="DWC1" s="177"/>
      <c r="DWD1" s="177"/>
      <c r="DWE1" s="177"/>
      <c r="DWF1" s="177"/>
      <c r="DWG1" s="177"/>
      <c r="DWH1" s="177"/>
      <c r="DWI1" s="177"/>
      <c r="DWJ1" s="177"/>
      <c r="DWK1" s="177"/>
      <c r="DWL1" s="177"/>
      <c r="DWM1" s="177"/>
      <c r="DWN1" s="177"/>
      <c r="DWO1" s="177"/>
      <c r="DWP1" s="177"/>
      <c r="DWQ1" s="177"/>
      <c r="DWR1" s="177"/>
      <c r="DWS1" s="177"/>
      <c r="DWT1" s="177"/>
      <c r="DWU1" s="177"/>
      <c r="DWV1" s="177"/>
      <c r="DWW1" s="177"/>
      <c r="DWX1" s="177"/>
      <c r="DWY1" s="177"/>
      <c r="DWZ1" s="177"/>
      <c r="DXA1" s="177"/>
      <c r="DXB1" s="177"/>
      <c r="DXC1" s="177"/>
      <c r="DXD1" s="177"/>
      <c r="DXE1" s="177"/>
      <c r="DXF1" s="177"/>
      <c r="DXG1" s="177"/>
      <c r="DXH1" s="177"/>
      <c r="DXI1" s="177"/>
      <c r="DXJ1" s="177"/>
      <c r="DXK1" s="177"/>
      <c r="DXL1" s="177"/>
      <c r="DXM1" s="177"/>
      <c r="DXN1" s="177"/>
      <c r="DXO1" s="177"/>
      <c r="DXP1" s="177"/>
      <c r="DXQ1" s="177"/>
      <c r="DXR1" s="177"/>
      <c r="DXS1" s="177"/>
      <c r="DXT1" s="177"/>
      <c r="DXU1" s="177"/>
      <c r="DXV1" s="177"/>
      <c r="DXW1" s="177"/>
      <c r="DXX1" s="177"/>
      <c r="DXY1" s="177"/>
      <c r="DXZ1" s="177"/>
      <c r="DYA1" s="177"/>
      <c r="DYB1" s="177"/>
      <c r="DYC1" s="177"/>
      <c r="DYD1" s="177"/>
      <c r="DYE1" s="177"/>
      <c r="DYF1" s="177"/>
      <c r="DYG1" s="177"/>
      <c r="DYH1" s="177"/>
      <c r="DYI1" s="177"/>
      <c r="DYJ1" s="177"/>
      <c r="DYK1" s="177"/>
      <c r="DYL1" s="177"/>
      <c r="DYM1" s="177"/>
      <c r="DYN1" s="177"/>
      <c r="DYO1" s="177"/>
      <c r="DYP1" s="177"/>
      <c r="DYQ1" s="177"/>
      <c r="DYR1" s="177"/>
      <c r="DYS1" s="177"/>
      <c r="DYT1" s="177"/>
      <c r="DYU1" s="177"/>
      <c r="DYV1" s="177"/>
      <c r="DYW1" s="177"/>
      <c r="DYX1" s="177"/>
      <c r="DYY1" s="177"/>
      <c r="DYZ1" s="177"/>
      <c r="DZA1" s="177"/>
      <c r="DZB1" s="177"/>
      <c r="DZC1" s="177"/>
      <c r="DZD1" s="177"/>
      <c r="DZE1" s="177"/>
      <c r="DZF1" s="177"/>
      <c r="DZG1" s="177"/>
      <c r="DZH1" s="177"/>
      <c r="DZI1" s="177"/>
      <c r="DZJ1" s="177"/>
      <c r="DZK1" s="177"/>
      <c r="DZL1" s="177"/>
      <c r="DZM1" s="177"/>
      <c r="DZN1" s="177"/>
      <c r="DZO1" s="177"/>
      <c r="DZP1" s="177"/>
      <c r="DZQ1" s="177"/>
      <c r="DZR1" s="177"/>
      <c r="DZS1" s="177"/>
      <c r="DZT1" s="177"/>
      <c r="DZU1" s="177"/>
      <c r="DZV1" s="177"/>
      <c r="DZW1" s="177"/>
      <c r="DZX1" s="177"/>
      <c r="DZY1" s="177"/>
      <c r="DZZ1" s="177"/>
      <c r="EAA1" s="177"/>
      <c r="EAB1" s="177"/>
      <c r="EAC1" s="177"/>
      <c r="EAD1" s="177"/>
      <c r="EAE1" s="177"/>
      <c r="EAF1" s="177"/>
      <c r="EAG1" s="177"/>
      <c r="EAH1" s="177"/>
      <c r="EAI1" s="177"/>
      <c r="EAJ1" s="177"/>
      <c r="EAK1" s="177"/>
      <c r="EAL1" s="177"/>
      <c r="EAM1" s="177"/>
      <c r="EAN1" s="177"/>
      <c r="EAO1" s="177"/>
      <c r="EAP1" s="177"/>
      <c r="EAQ1" s="177"/>
      <c r="EAR1" s="177"/>
      <c r="EAS1" s="177"/>
      <c r="EAT1" s="177"/>
      <c r="EAU1" s="177"/>
      <c r="EAV1" s="177"/>
      <c r="EAW1" s="177"/>
      <c r="EAX1" s="177"/>
      <c r="EAY1" s="177"/>
      <c r="EAZ1" s="177"/>
      <c r="EBA1" s="177"/>
      <c r="EBB1" s="177"/>
      <c r="EBC1" s="177"/>
      <c r="EBD1" s="177"/>
      <c r="EBE1" s="177"/>
      <c r="EBF1" s="177"/>
      <c r="EBG1" s="177"/>
      <c r="EBH1" s="177"/>
      <c r="EBI1" s="177"/>
      <c r="EBJ1" s="177"/>
      <c r="EBK1" s="177"/>
      <c r="EBL1" s="177"/>
      <c r="EBM1" s="177"/>
      <c r="EBN1" s="177"/>
      <c r="EBO1" s="177"/>
      <c r="EBP1" s="177"/>
      <c r="EBQ1" s="177"/>
      <c r="EBR1" s="177"/>
      <c r="EBS1" s="177"/>
      <c r="EBT1" s="177"/>
      <c r="EBU1" s="177"/>
      <c r="EBV1" s="177"/>
      <c r="EBW1" s="177"/>
      <c r="EBX1" s="177"/>
      <c r="EBY1" s="177"/>
      <c r="EBZ1" s="177"/>
      <c r="ECA1" s="177"/>
      <c r="ECB1" s="177"/>
      <c r="ECC1" s="177"/>
      <c r="ECD1" s="177"/>
      <c r="ECE1" s="177"/>
      <c r="ECF1" s="177"/>
      <c r="ECG1" s="177"/>
      <c r="ECH1" s="177"/>
      <c r="ECI1" s="177"/>
      <c r="ECJ1" s="177"/>
      <c r="ECK1" s="177"/>
      <c r="ECL1" s="177"/>
      <c r="ECM1" s="177"/>
      <c r="ECN1" s="177"/>
      <c r="ECO1" s="177"/>
      <c r="ECP1" s="177"/>
      <c r="ECQ1" s="177"/>
      <c r="ECR1" s="177"/>
      <c r="ECS1" s="177"/>
      <c r="ECT1" s="177"/>
      <c r="ECU1" s="177"/>
      <c r="ECV1" s="177"/>
      <c r="ECW1" s="177"/>
      <c r="ECX1" s="177"/>
      <c r="ECY1" s="177"/>
      <c r="ECZ1" s="177"/>
      <c r="EDA1" s="177"/>
      <c r="EDB1" s="177"/>
      <c r="EDC1" s="177"/>
      <c r="EDD1" s="177"/>
      <c r="EDE1" s="177"/>
      <c r="EDF1" s="177"/>
      <c r="EDG1" s="177"/>
      <c r="EDH1" s="177"/>
      <c r="EDI1" s="177"/>
      <c r="EDJ1" s="177"/>
      <c r="EDK1" s="177"/>
      <c r="EDL1" s="177"/>
      <c r="EDM1" s="177"/>
      <c r="EDN1" s="177"/>
      <c r="EDO1" s="177"/>
      <c r="EDP1" s="177"/>
      <c r="EDQ1" s="177"/>
      <c r="EDR1" s="177"/>
      <c r="EDS1" s="177"/>
      <c r="EDT1" s="177"/>
      <c r="EDU1" s="177"/>
      <c r="EDV1" s="177"/>
      <c r="EDW1" s="177"/>
      <c r="EDX1" s="177"/>
      <c r="EDY1" s="177"/>
      <c r="EDZ1" s="177"/>
      <c r="EEA1" s="177"/>
      <c r="EEB1" s="177"/>
      <c r="EEC1" s="177"/>
      <c r="EED1" s="177"/>
      <c r="EEE1" s="177"/>
      <c r="EEF1" s="177"/>
      <c r="EEG1" s="177"/>
      <c r="EEH1" s="177"/>
      <c r="EEI1" s="177"/>
      <c r="EEJ1" s="177"/>
      <c r="EEK1" s="177"/>
      <c r="EEL1" s="177"/>
      <c r="EEM1" s="177"/>
      <c r="EEN1" s="177"/>
      <c r="EEO1" s="177"/>
      <c r="EEP1" s="177"/>
      <c r="EEQ1" s="177"/>
      <c r="EER1" s="177"/>
      <c r="EES1" s="177"/>
      <c r="EET1" s="177"/>
      <c r="EEU1" s="177"/>
      <c r="EEV1" s="177"/>
      <c r="EEW1" s="177"/>
      <c r="EEX1" s="177"/>
      <c r="EEY1" s="177"/>
      <c r="EEZ1" s="177"/>
      <c r="EFA1" s="177"/>
      <c r="EFB1" s="177"/>
      <c r="EFC1" s="177"/>
      <c r="EFD1" s="177"/>
      <c r="EFE1" s="177"/>
      <c r="EFF1" s="177"/>
      <c r="EFG1" s="177"/>
      <c r="EFH1" s="177"/>
      <c r="EFI1" s="177"/>
      <c r="EFJ1" s="177"/>
      <c r="EFK1" s="177"/>
      <c r="EFL1" s="177"/>
      <c r="EFM1" s="177"/>
      <c r="EFN1" s="177"/>
      <c r="EFO1" s="177"/>
      <c r="EFP1" s="177"/>
      <c r="EFQ1" s="177"/>
      <c r="EFR1" s="177"/>
      <c r="EFS1" s="177"/>
      <c r="EFT1" s="177"/>
      <c r="EFU1" s="177"/>
      <c r="EFV1" s="177"/>
      <c r="EFW1" s="177"/>
      <c r="EFX1" s="177"/>
      <c r="EFY1" s="177"/>
      <c r="EFZ1" s="177"/>
      <c r="EGA1" s="177"/>
      <c r="EGB1" s="177"/>
      <c r="EGC1" s="177"/>
      <c r="EGD1" s="177"/>
      <c r="EGE1" s="177"/>
      <c r="EGF1" s="177"/>
      <c r="EGG1" s="177"/>
      <c r="EGH1" s="177"/>
      <c r="EGI1" s="177"/>
      <c r="EGJ1" s="177"/>
      <c r="EGK1" s="177"/>
      <c r="EGL1" s="177"/>
      <c r="EGM1" s="177"/>
      <c r="EGN1" s="177"/>
      <c r="EGO1" s="177"/>
      <c r="EGP1" s="177"/>
      <c r="EGQ1" s="177"/>
      <c r="EGR1" s="177"/>
      <c r="EGS1" s="177"/>
      <c r="EGT1" s="177"/>
      <c r="EGU1" s="177"/>
      <c r="EGV1" s="177"/>
      <c r="EGW1" s="177"/>
      <c r="EGX1" s="177"/>
      <c r="EGY1" s="177"/>
      <c r="EGZ1" s="177"/>
      <c r="EHA1" s="177"/>
      <c r="EHB1" s="177"/>
      <c r="EHC1" s="177"/>
      <c r="EHD1" s="177"/>
      <c r="EHE1" s="177"/>
      <c r="EHF1" s="177"/>
      <c r="EHG1" s="177"/>
      <c r="EHH1" s="177"/>
      <c r="EHI1" s="177"/>
      <c r="EHJ1" s="177"/>
      <c r="EHK1" s="177"/>
      <c r="EHL1" s="177"/>
      <c r="EHM1" s="177"/>
      <c r="EHN1" s="177"/>
      <c r="EHO1" s="177"/>
      <c r="EHP1" s="177"/>
      <c r="EHQ1" s="177"/>
      <c r="EHR1" s="177"/>
      <c r="EHS1" s="177"/>
      <c r="EHT1" s="177"/>
      <c r="EHU1" s="177"/>
      <c r="EHV1" s="177"/>
      <c r="EHW1" s="177"/>
      <c r="EHX1" s="177"/>
      <c r="EHY1" s="177"/>
      <c r="EHZ1" s="177"/>
      <c r="EIA1" s="177"/>
      <c r="EIB1" s="177"/>
      <c r="EIC1" s="177"/>
      <c r="EID1" s="177"/>
      <c r="EIE1" s="177"/>
      <c r="EIF1" s="177"/>
      <c r="EIG1" s="177"/>
      <c r="EIH1" s="177"/>
      <c r="EII1" s="177"/>
      <c r="EIJ1" s="177"/>
      <c r="EIK1" s="177"/>
      <c r="EIL1" s="177"/>
      <c r="EIM1" s="177"/>
      <c r="EIN1" s="177"/>
      <c r="EIO1" s="177"/>
      <c r="EIP1" s="177"/>
      <c r="EIQ1" s="177"/>
      <c r="EIR1" s="177"/>
      <c r="EIS1" s="177"/>
      <c r="EIT1" s="177"/>
      <c r="EIU1" s="177"/>
      <c r="EIV1" s="177"/>
      <c r="EIW1" s="177"/>
      <c r="EIX1" s="177"/>
      <c r="EIY1" s="177"/>
      <c r="EIZ1" s="177"/>
      <c r="EJA1" s="177"/>
      <c r="EJB1" s="177"/>
      <c r="EJC1" s="177"/>
      <c r="EJD1" s="177"/>
      <c r="EJE1" s="177"/>
      <c r="EJF1" s="177"/>
      <c r="EJG1" s="177"/>
      <c r="EJH1" s="177"/>
      <c r="EJI1" s="177"/>
      <c r="EJJ1" s="177"/>
      <c r="EJK1" s="177"/>
      <c r="EJL1" s="177"/>
      <c r="EJM1" s="177"/>
      <c r="EJN1" s="177"/>
      <c r="EJO1" s="177"/>
      <c r="EJP1" s="177"/>
      <c r="EJQ1" s="177"/>
      <c r="EJR1" s="177"/>
      <c r="EJS1" s="177"/>
      <c r="EJT1" s="177"/>
      <c r="EJU1" s="177"/>
      <c r="EJV1" s="177"/>
      <c r="EJW1" s="177"/>
      <c r="EJX1" s="177"/>
      <c r="EJY1" s="177"/>
      <c r="EJZ1" s="177"/>
      <c r="EKA1" s="177"/>
      <c r="EKB1" s="177"/>
      <c r="EKC1" s="177"/>
      <c r="EKD1" s="177"/>
      <c r="EKE1" s="177"/>
      <c r="EKF1" s="177"/>
      <c r="EKG1" s="177"/>
      <c r="EKH1" s="177"/>
      <c r="EKI1" s="177"/>
      <c r="EKJ1" s="177"/>
      <c r="EKK1" s="177"/>
      <c r="EKL1" s="177"/>
      <c r="EKM1" s="177"/>
      <c r="EKN1" s="177"/>
      <c r="EKO1" s="177"/>
      <c r="EKP1" s="177"/>
      <c r="EKQ1" s="177"/>
      <c r="EKR1" s="177"/>
      <c r="EKS1" s="177"/>
      <c r="EKT1" s="177"/>
      <c r="EKU1" s="177"/>
      <c r="EKV1" s="177"/>
      <c r="EKW1" s="177"/>
      <c r="EKX1" s="177"/>
      <c r="EKY1" s="177"/>
      <c r="EKZ1" s="177"/>
      <c r="ELA1" s="177"/>
      <c r="ELB1" s="177"/>
      <c r="ELC1" s="177"/>
      <c r="ELD1" s="177"/>
      <c r="ELE1" s="177"/>
      <c r="ELF1" s="177"/>
      <c r="ELG1" s="177"/>
      <c r="ELH1" s="177"/>
      <c r="ELI1" s="177"/>
      <c r="ELJ1" s="177"/>
      <c r="ELK1" s="177"/>
      <c r="ELL1" s="177"/>
      <c r="ELM1" s="177"/>
      <c r="ELN1" s="177"/>
      <c r="ELO1" s="177"/>
      <c r="ELP1" s="177"/>
      <c r="ELQ1" s="177"/>
      <c r="ELR1" s="177"/>
      <c r="ELS1" s="177"/>
      <c r="ELT1" s="177"/>
      <c r="ELU1" s="177"/>
      <c r="ELV1" s="177"/>
      <c r="ELW1" s="177"/>
      <c r="ELX1" s="177"/>
      <c r="ELY1" s="177"/>
      <c r="ELZ1" s="177"/>
      <c r="EMA1" s="177"/>
      <c r="EMB1" s="177"/>
      <c r="EMC1" s="177"/>
      <c r="EMD1" s="177"/>
      <c r="EME1" s="177"/>
      <c r="EMF1" s="177"/>
      <c r="EMG1" s="177"/>
      <c r="EMH1" s="177"/>
      <c r="EMI1" s="177"/>
      <c r="EMJ1" s="177"/>
      <c r="EMK1" s="177"/>
      <c r="EML1" s="177"/>
      <c r="EMM1" s="177"/>
      <c r="EMN1" s="177"/>
      <c r="EMO1" s="177"/>
      <c r="EMP1" s="177"/>
      <c r="EMQ1" s="177"/>
      <c r="EMR1" s="177"/>
      <c r="EMS1" s="177"/>
      <c r="EMT1" s="177"/>
      <c r="EMU1" s="177"/>
      <c r="EMV1" s="177"/>
      <c r="EMW1" s="177"/>
      <c r="EMX1" s="177"/>
      <c r="EMY1" s="177"/>
      <c r="EMZ1" s="177"/>
      <c r="ENA1" s="177"/>
      <c r="ENB1" s="177"/>
      <c r="ENC1" s="177"/>
      <c r="END1" s="177"/>
      <c r="ENE1" s="177"/>
      <c r="ENF1" s="177"/>
      <c r="ENG1" s="177"/>
      <c r="ENH1" s="177"/>
      <c r="ENI1" s="177"/>
      <c r="ENJ1" s="177"/>
      <c r="ENK1" s="177"/>
      <c r="ENL1" s="177"/>
      <c r="ENM1" s="177"/>
      <c r="ENN1" s="177"/>
      <c r="ENO1" s="177"/>
      <c r="ENP1" s="177"/>
      <c r="ENQ1" s="177"/>
      <c r="ENR1" s="177"/>
      <c r="ENS1" s="177"/>
      <c r="ENT1" s="177"/>
      <c r="ENU1" s="177"/>
      <c r="ENV1" s="177"/>
      <c r="ENW1" s="177"/>
      <c r="ENX1" s="177"/>
      <c r="ENY1" s="177"/>
      <c r="ENZ1" s="177"/>
      <c r="EOA1" s="177"/>
      <c r="EOB1" s="177"/>
      <c r="EOC1" s="177"/>
      <c r="EOD1" s="177"/>
      <c r="EOE1" s="177"/>
      <c r="EOF1" s="177"/>
      <c r="EOG1" s="177"/>
      <c r="EOH1" s="177"/>
      <c r="EOI1" s="177"/>
      <c r="EOJ1" s="177"/>
      <c r="EOK1" s="177"/>
      <c r="EOL1" s="177"/>
      <c r="EOM1" s="177"/>
      <c r="EON1" s="177"/>
      <c r="EOO1" s="177"/>
      <c r="EOP1" s="177"/>
      <c r="EOQ1" s="177"/>
      <c r="EOR1" s="177"/>
      <c r="EOS1" s="177"/>
      <c r="EOT1" s="177"/>
      <c r="EOU1" s="177"/>
      <c r="EOV1" s="177"/>
      <c r="EOW1" s="177"/>
      <c r="EOX1" s="177"/>
      <c r="EOY1" s="177"/>
      <c r="EOZ1" s="177"/>
      <c r="EPA1" s="177"/>
      <c r="EPB1" s="177"/>
      <c r="EPC1" s="177"/>
      <c r="EPD1" s="177"/>
      <c r="EPE1" s="177"/>
      <c r="EPF1" s="177"/>
      <c r="EPG1" s="177"/>
      <c r="EPH1" s="177"/>
      <c r="EPI1" s="177"/>
      <c r="EPJ1" s="177"/>
      <c r="EPK1" s="177"/>
      <c r="EPL1" s="177"/>
      <c r="EPM1" s="177"/>
      <c r="EPN1" s="177"/>
      <c r="EPO1" s="177"/>
      <c r="EPP1" s="177"/>
      <c r="EPQ1" s="177"/>
      <c r="EPR1" s="177"/>
      <c r="EPS1" s="177"/>
      <c r="EPT1" s="177"/>
      <c r="EPU1" s="177"/>
      <c r="EPV1" s="177"/>
      <c r="EPW1" s="177"/>
      <c r="EPX1" s="177"/>
      <c r="EPY1" s="177"/>
      <c r="EPZ1" s="177"/>
      <c r="EQA1" s="177"/>
      <c r="EQB1" s="177"/>
      <c r="EQC1" s="177"/>
      <c r="EQD1" s="177"/>
      <c r="EQE1" s="177"/>
      <c r="EQF1" s="177"/>
      <c r="EQG1" s="177"/>
      <c r="EQH1" s="177"/>
      <c r="EQI1" s="177"/>
      <c r="EQJ1" s="177"/>
      <c r="EQK1" s="177"/>
      <c r="EQL1" s="177"/>
      <c r="EQM1" s="177"/>
      <c r="EQN1" s="177"/>
      <c r="EQO1" s="177"/>
      <c r="EQP1" s="177"/>
      <c r="EQQ1" s="177"/>
      <c r="EQR1" s="177"/>
      <c r="EQS1" s="177"/>
      <c r="EQT1" s="177"/>
      <c r="EQU1" s="177"/>
      <c r="EQV1" s="177"/>
      <c r="EQW1" s="177"/>
      <c r="EQX1" s="177"/>
      <c r="EQY1" s="177"/>
      <c r="EQZ1" s="177"/>
      <c r="ERA1" s="177"/>
      <c r="ERB1" s="177"/>
      <c r="ERC1" s="177"/>
      <c r="ERD1" s="177"/>
      <c r="ERE1" s="177"/>
      <c r="ERF1" s="177"/>
      <c r="ERG1" s="177"/>
      <c r="ERH1" s="177"/>
      <c r="ERI1" s="177"/>
      <c r="ERJ1" s="177"/>
      <c r="ERK1" s="177"/>
      <c r="ERL1" s="177"/>
      <c r="ERM1" s="177"/>
      <c r="ERN1" s="177"/>
      <c r="ERO1" s="177"/>
      <c r="ERP1" s="177"/>
      <c r="ERQ1" s="177"/>
      <c r="ERR1" s="177"/>
      <c r="ERS1" s="177"/>
      <c r="ERT1" s="177"/>
      <c r="ERU1" s="177"/>
      <c r="ERV1" s="177"/>
      <c r="ERW1" s="177"/>
      <c r="ERX1" s="177"/>
      <c r="ERY1" s="177"/>
      <c r="ERZ1" s="177"/>
      <c r="ESA1" s="177"/>
      <c r="ESB1" s="177"/>
      <c r="ESC1" s="177"/>
      <c r="ESD1" s="177"/>
      <c r="ESE1" s="177"/>
      <c r="ESF1" s="177"/>
      <c r="ESG1" s="177"/>
      <c r="ESH1" s="177"/>
      <c r="ESI1" s="177"/>
      <c r="ESJ1" s="177"/>
      <c r="ESK1" s="177"/>
      <c r="ESL1" s="177"/>
      <c r="ESM1" s="177"/>
      <c r="ESN1" s="177"/>
      <c r="ESO1" s="177"/>
      <c r="ESP1" s="177"/>
      <c r="ESQ1" s="177"/>
      <c r="ESR1" s="177"/>
      <c r="ESS1" s="177"/>
      <c r="EST1" s="177"/>
      <c r="ESU1" s="177"/>
      <c r="ESV1" s="177"/>
      <c r="ESW1" s="177"/>
      <c r="ESX1" s="177"/>
      <c r="ESY1" s="177"/>
      <c r="ESZ1" s="177"/>
      <c r="ETA1" s="177"/>
      <c r="ETB1" s="177"/>
      <c r="ETC1" s="177"/>
      <c r="ETD1" s="177"/>
      <c r="ETE1" s="177"/>
      <c r="ETF1" s="177"/>
      <c r="ETG1" s="177"/>
      <c r="ETH1" s="177"/>
      <c r="ETI1" s="177"/>
      <c r="ETJ1" s="177"/>
      <c r="ETK1" s="177"/>
      <c r="ETL1" s="177"/>
      <c r="ETM1" s="177"/>
      <c r="ETN1" s="177"/>
      <c r="ETO1" s="177"/>
      <c r="ETP1" s="177"/>
      <c r="ETQ1" s="177"/>
      <c r="ETR1" s="177"/>
      <c r="ETS1" s="177"/>
      <c r="ETT1" s="177"/>
      <c r="ETU1" s="177"/>
      <c r="ETV1" s="177"/>
      <c r="ETW1" s="177"/>
      <c r="ETX1" s="177"/>
      <c r="ETY1" s="177"/>
      <c r="ETZ1" s="177"/>
      <c r="EUA1" s="177"/>
      <c r="EUB1" s="177"/>
      <c r="EUC1" s="177"/>
      <c r="EUD1" s="177"/>
      <c r="EUE1" s="177"/>
      <c r="EUF1" s="177"/>
      <c r="EUG1" s="177"/>
      <c r="EUH1" s="177"/>
      <c r="EUI1" s="177"/>
      <c r="EUJ1" s="177"/>
      <c r="EUK1" s="177"/>
      <c r="EUL1" s="177"/>
      <c r="EUM1" s="177"/>
      <c r="EUN1" s="177"/>
      <c r="EUO1" s="177"/>
      <c r="EUP1" s="177"/>
      <c r="EUQ1" s="177"/>
      <c r="EUR1" s="177"/>
      <c r="EUS1" s="177"/>
      <c r="EUT1" s="177"/>
      <c r="EUU1" s="177"/>
      <c r="EUV1" s="177"/>
      <c r="EUW1" s="177"/>
      <c r="EUX1" s="177"/>
      <c r="EUY1" s="177"/>
      <c r="EUZ1" s="177"/>
      <c r="EVA1" s="177"/>
      <c r="EVB1" s="177"/>
      <c r="EVC1" s="177"/>
      <c r="EVD1" s="177"/>
      <c r="EVE1" s="177"/>
      <c r="EVF1" s="177"/>
      <c r="EVG1" s="177"/>
      <c r="EVH1" s="177"/>
      <c r="EVI1" s="177"/>
      <c r="EVJ1" s="177"/>
      <c r="EVK1" s="177"/>
      <c r="EVL1" s="177"/>
      <c r="EVM1" s="177"/>
      <c r="EVN1" s="177"/>
      <c r="EVO1" s="177"/>
      <c r="EVP1" s="177"/>
      <c r="EVQ1" s="177"/>
      <c r="EVR1" s="177"/>
      <c r="EVS1" s="177"/>
      <c r="EVT1" s="177"/>
      <c r="EVU1" s="177"/>
      <c r="EVV1" s="177"/>
      <c r="EVW1" s="177"/>
      <c r="EVX1" s="177"/>
      <c r="EVY1" s="177"/>
      <c r="EVZ1" s="177"/>
      <c r="EWA1" s="177"/>
      <c r="EWB1" s="177"/>
      <c r="EWC1" s="177"/>
      <c r="EWD1" s="177"/>
      <c r="EWE1" s="177"/>
      <c r="EWF1" s="177"/>
      <c r="EWG1" s="177"/>
      <c r="EWH1" s="177"/>
      <c r="EWI1" s="177"/>
      <c r="EWJ1" s="177"/>
      <c r="EWK1" s="177"/>
      <c r="EWL1" s="177"/>
      <c r="EWM1" s="177"/>
      <c r="EWN1" s="177"/>
      <c r="EWO1" s="177"/>
      <c r="EWP1" s="177"/>
      <c r="EWQ1" s="177"/>
      <c r="EWR1" s="177"/>
      <c r="EWS1" s="177"/>
      <c r="EWT1" s="177"/>
      <c r="EWU1" s="177"/>
      <c r="EWV1" s="177"/>
      <c r="EWW1" s="177"/>
      <c r="EWX1" s="177"/>
      <c r="EWY1" s="177"/>
      <c r="EWZ1" s="177"/>
      <c r="EXA1" s="177"/>
      <c r="EXB1" s="177"/>
      <c r="EXC1" s="177"/>
      <c r="EXD1" s="177"/>
      <c r="EXE1" s="177"/>
      <c r="EXF1" s="177"/>
      <c r="EXG1" s="177"/>
      <c r="EXH1" s="177"/>
      <c r="EXI1" s="177"/>
      <c r="EXJ1" s="177"/>
      <c r="EXK1" s="177"/>
      <c r="EXL1" s="177"/>
      <c r="EXM1" s="177"/>
      <c r="EXN1" s="177"/>
      <c r="EXO1" s="177"/>
      <c r="EXP1" s="177"/>
      <c r="EXQ1" s="177"/>
      <c r="EXR1" s="177"/>
      <c r="EXS1" s="177"/>
      <c r="EXT1" s="177"/>
      <c r="EXU1" s="177"/>
      <c r="EXV1" s="177"/>
      <c r="EXW1" s="177"/>
      <c r="EXX1" s="177"/>
      <c r="EXY1" s="177"/>
      <c r="EXZ1" s="177"/>
      <c r="EYA1" s="177"/>
      <c r="EYB1" s="177"/>
      <c r="EYC1" s="177"/>
      <c r="EYD1" s="177"/>
      <c r="EYE1" s="177"/>
      <c r="EYF1" s="177"/>
      <c r="EYG1" s="177"/>
      <c r="EYH1" s="177"/>
      <c r="EYI1" s="177"/>
      <c r="EYJ1" s="177"/>
      <c r="EYK1" s="177"/>
      <c r="EYL1" s="177"/>
      <c r="EYM1" s="177"/>
      <c r="EYN1" s="177"/>
      <c r="EYO1" s="177"/>
      <c r="EYP1" s="177"/>
      <c r="EYQ1" s="177"/>
      <c r="EYR1" s="177"/>
      <c r="EYS1" s="177"/>
      <c r="EYT1" s="177"/>
      <c r="EYU1" s="177"/>
      <c r="EYV1" s="177"/>
      <c r="EYW1" s="177"/>
      <c r="EYX1" s="177"/>
      <c r="EYY1" s="177"/>
      <c r="EYZ1" s="177"/>
      <c r="EZA1" s="177"/>
      <c r="EZB1" s="177"/>
      <c r="EZC1" s="177"/>
      <c r="EZD1" s="177"/>
      <c r="EZE1" s="177"/>
      <c r="EZF1" s="177"/>
      <c r="EZG1" s="177"/>
      <c r="EZH1" s="177"/>
      <c r="EZI1" s="177"/>
      <c r="EZJ1" s="177"/>
      <c r="EZK1" s="177"/>
      <c r="EZL1" s="177"/>
      <c r="EZM1" s="177"/>
      <c r="EZN1" s="177"/>
      <c r="EZO1" s="177"/>
      <c r="EZP1" s="177"/>
      <c r="EZQ1" s="177"/>
      <c r="EZR1" s="177"/>
      <c r="EZS1" s="177"/>
      <c r="EZT1" s="177"/>
      <c r="EZU1" s="177"/>
      <c r="EZV1" s="177"/>
      <c r="EZW1" s="177"/>
      <c r="EZX1" s="177"/>
      <c r="EZY1" s="177"/>
      <c r="EZZ1" s="177"/>
      <c r="FAA1" s="177"/>
      <c r="FAB1" s="177"/>
      <c r="FAC1" s="177"/>
      <c r="FAD1" s="177"/>
      <c r="FAE1" s="177"/>
      <c r="FAF1" s="177"/>
      <c r="FAG1" s="177"/>
      <c r="FAH1" s="177"/>
      <c r="FAI1" s="177"/>
      <c r="FAJ1" s="177"/>
      <c r="FAK1" s="177"/>
      <c r="FAL1" s="177"/>
      <c r="FAM1" s="177"/>
      <c r="FAN1" s="177"/>
      <c r="FAO1" s="177"/>
      <c r="FAP1" s="177"/>
      <c r="FAQ1" s="177"/>
      <c r="FAR1" s="177"/>
      <c r="FAS1" s="177"/>
      <c r="FAT1" s="177"/>
      <c r="FAU1" s="177"/>
      <c r="FAV1" s="177"/>
      <c r="FAW1" s="177"/>
      <c r="FAX1" s="177"/>
      <c r="FAY1" s="177"/>
      <c r="FAZ1" s="177"/>
      <c r="FBA1" s="177"/>
      <c r="FBB1" s="177"/>
      <c r="FBC1" s="177"/>
      <c r="FBD1" s="177"/>
      <c r="FBE1" s="177"/>
      <c r="FBF1" s="177"/>
      <c r="FBG1" s="177"/>
      <c r="FBH1" s="177"/>
      <c r="FBI1" s="177"/>
      <c r="FBJ1" s="177"/>
      <c r="FBK1" s="177"/>
      <c r="FBL1" s="177"/>
      <c r="FBM1" s="177"/>
      <c r="FBN1" s="177"/>
      <c r="FBO1" s="177"/>
      <c r="FBP1" s="177"/>
      <c r="FBQ1" s="177"/>
      <c r="FBR1" s="177"/>
      <c r="FBS1" s="177"/>
      <c r="FBT1" s="177"/>
      <c r="FBU1" s="177"/>
      <c r="FBV1" s="177"/>
      <c r="FBW1" s="177"/>
      <c r="FBX1" s="177"/>
      <c r="FBY1" s="177"/>
      <c r="FBZ1" s="177"/>
      <c r="FCA1" s="177"/>
      <c r="FCB1" s="177"/>
      <c r="FCC1" s="177"/>
      <c r="FCD1" s="177"/>
      <c r="FCE1" s="177"/>
      <c r="FCF1" s="177"/>
      <c r="FCG1" s="177"/>
      <c r="FCH1" s="177"/>
      <c r="FCI1" s="177"/>
      <c r="FCJ1" s="177"/>
      <c r="FCK1" s="177"/>
      <c r="FCL1" s="177"/>
      <c r="FCM1" s="177"/>
      <c r="FCN1" s="177"/>
      <c r="FCO1" s="177"/>
      <c r="FCP1" s="177"/>
      <c r="FCQ1" s="177"/>
      <c r="FCR1" s="177"/>
      <c r="FCS1" s="177"/>
      <c r="FCT1" s="177"/>
      <c r="FCU1" s="177"/>
      <c r="FCV1" s="177"/>
      <c r="FCW1" s="177"/>
      <c r="FCX1" s="177"/>
      <c r="FCY1" s="177"/>
      <c r="FCZ1" s="177"/>
      <c r="FDA1" s="177"/>
      <c r="FDB1" s="177"/>
      <c r="FDC1" s="177"/>
      <c r="FDD1" s="177"/>
      <c r="FDE1" s="177"/>
      <c r="FDF1" s="177"/>
      <c r="FDG1" s="177"/>
      <c r="FDH1" s="177"/>
      <c r="FDI1" s="177"/>
      <c r="FDJ1" s="177"/>
      <c r="FDK1" s="177"/>
      <c r="FDL1" s="177"/>
      <c r="FDM1" s="177"/>
      <c r="FDN1" s="177"/>
      <c r="FDO1" s="177"/>
      <c r="FDP1" s="177"/>
      <c r="FDQ1" s="177"/>
      <c r="FDR1" s="177"/>
      <c r="FDS1" s="177"/>
      <c r="FDT1" s="177"/>
      <c r="FDU1" s="177"/>
      <c r="FDV1" s="177"/>
      <c r="FDW1" s="177"/>
      <c r="FDX1" s="177"/>
      <c r="FDY1" s="177"/>
      <c r="FDZ1" s="177"/>
      <c r="FEA1" s="177"/>
      <c r="FEB1" s="177"/>
      <c r="FEC1" s="177"/>
      <c r="FED1" s="177"/>
      <c r="FEE1" s="177"/>
      <c r="FEF1" s="177"/>
      <c r="FEG1" s="177"/>
      <c r="FEH1" s="177"/>
      <c r="FEI1" s="177"/>
      <c r="FEJ1" s="177"/>
      <c r="FEK1" s="177"/>
      <c r="FEL1" s="177"/>
      <c r="FEM1" s="177"/>
      <c r="FEN1" s="177"/>
      <c r="FEO1" s="177"/>
      <c r="FEP1" s="177"/>
      <c r="FEQ1" s="177"/>
      <c r="FER1" s="177"/>
      <c r="FES1" s="177"/>
      <c r="FET1" s="177"/>
      <c r="FEU1" s="177"/>
      <c r="FEV1" s="177"/>
      <c r="FEW1" s="177"/>
      <c r="FEX1" s="177"/>
      <c r="FEY1" s="177"/>
      <c r="FEZ1" s="177"/>
      <c r="FFA1" s="177"/>
      <c r="FFB1" s="177"/>
      <c r="FFC1" s="177"/>
      <c r="FFD1" s="177"/>
      <c r="FFE1" s="177"/>
      <c r="FFF1" s="177"/>
      <c r="FFG1" s="177"/>
      <c r="FFH1" s="177"/>
      <c r="FFI1" s="177"/>
      <c r="FFJ1" s="177"/>
      <c r="FFK1" s="177"/>
      <c r="FFL1" s="177"/>
      <c r="FFM1" s="177"/>
      <c r="FFN1" s="177"/>
      <c r="FFO1" s="177"/>
      <c r="FFP1" s="177"/>
      <c r="FFQ1" s="177"/>
      <c r="FFR1" s="177"/>
      <c r="FFS1" s="177"/>
      <c r="FFT1" s="177"/>
      <c r="FFU1" s="177"/>
      <c r="FFV1" s="177"/>
      <c r="FFW1" s="177"/>
      <c r="FFX1" s="177"/>
      <c r="FFY1" s="177"/>
      <c r="FFZ1" s="177"/>
      <c r="FGA1" s="177"/>
      <c r="FGB1" s="177"/>
      <c r="FGC1" s="177"/>
      <c r="FGD1" s="177"/>
      <c r="FGE1" s="177"/>
      <c r="FGF1" s="177"/>
      <c r="FGG1" s="177"/>
      <c r="FGH1" s="177"/>
      <c r="FGI1" s="177"/>
      <c r="FGJ1" s="177"/>
      <c r="FGK1" s="177"/>
      <c r="FGL1" s="177"/>
      <c r="FGM1" s="177"/>
      <c r="FGN1" s="177"/>
      <c r="FGO1" s="177"/>
      <c r="FGP1" s="177"/>
      <c r="FGQ1" s="177"/>
      <c r="FGR1" s="177"/>
      <c r="FGS1" s="177"/>
      <c r="FGT1" s="177"/>
      <c r="FGU1" s="177"/>
      <c r="FGV1" s="177"/>
      <c r="FGW1" s="177"/>
      <c r="FGX1" s="177"/>
      <c r="FGY1" s="177"/>
      <c r="FGZ1" s="177"/>
      <c r="FHA1" s="177"/>
      <c r="FHB1" s="177"/>
      <c r="FHC1" s="177"/>
      <c r="FHD1" s="177"/>
      <c r="FHE1" s="177"/>
      <c r="FHF1" s="177"/>
      <c r="FHG1" s="177"/>
      <c r="FHH1" s="177"/>
      <c r="FHI1" s="177"/>
      <c r="FHJ1" s="177"/>
      <c r="FHK1" s="177"/>
      <c r="FHL1" s="177"/>
      <c r="FHM1" s="177"/>
      <c r="FHN1" s="177"/>
      <c r="FHO1" s="177"/>
      <c r="FHP1" s="177"/>
      <c r="FHQ1" s="177"/>
      <c r="FHR1" s="177"/>
      <c r="FHS1" s="177"/>
      <c r="FHT1" s="177"/>
      <c r="FHU1" s="177"/>
      <c r="FHV1" s="177"/>
      <c r="FHW1" s="177"/>
      <c r="FHX1" s="177"/>
      <c r="FHY1" s="177"/>
      <c r="FHZ1" s="177"/>
      <c r="FIA1" s="177"/>
      <c r="FIB1" s="177"/>
      <c r="FIC1" s="177"/>
      <c r="FID1" s="177"/>
      <c r="FIE1" s="177"/>
      <c r="FIF1" s="177"/>
      <c r="FIG1" s="177"/>
      <c r="FIH1" s="177"/>
      <c r="FII1" s="177"/>
      <c r="FIJ1" s="177"/>
      <c r="FIK1" s="177"/>
      <c r="FIL1" s="177"/>
      <c r="FIM1" s="177"/>
      <c r="FIN1" s="177"/>
      <c r="FIO1" s="177"/>
      <c r="FIP1" s="177"/>
      <c r="FIQ1" s="177"/>
      <c r="FIR1" s="177"/>
      <c r="FIS1" s="177"/>
      <c r="FIT1" s="177"/>
      <c r="FIU1" s="177"/>
      <c r="FIV1" s="177"/>
      <c r="FIW1" s="177"/>
      <c r="FIX1" s="177"/>
      <c r="FIY1" s="177"/>
      <c r="FIZ1" s="177"/>
      <c r="FJA1" s="177"/>
      <c r="FJB1" s="177"/>
      <c r="FJC1" s="177"/>
      <c r="FJD1" s="177"/>
      <c r="FJE1" s="177"/>
      <c r="FJF1" s="177"/>
      <c r="FJG1" s="177"/>
      <c r="FJH1" s="177"/>
      <c r="FJI1" s="177"/>
      <c r="FJJ1" s="177"/>
      <c r="FJK1" s="177"/>
      <c r="FJL1" s="177"/>
      <c r="FJM1" s="177"/>
      <c r="FJN1" s="177"/>
      <c r="FJO1" s="177"/>
      <c r="FJP1" s="177"/>
      <c r="FJQ1" s="177"/>
      <c r="FJR1" s="177"/>
      <c r="FJS1" s="177"/>
      <c r="FJT1" s="177"/>
      <c r="FJU1" s="177"/>
      <c r="FJV1" s="177"/>
      <c r="FJW1" s="177"/>
      <c r="FJX1" s="177"/>
      <c r="FJY1" s="177"/>
      <c r="FJZ1" s="177"/>
      <c r="FKA1" s="177"/>
      <c r="FKB1" s="177"/>
      <c r="FKC1" s="177"/>
      <c r="FKD1" s="177"/>
      <c r="FKE1" s="177"/>
      <c r="FKF1" s="177"/>
      <c r="FKG1" s="177"/>
      <c r="FKH1" s="177"/>
      <c r="FKI1" s="177"/>
      <c r="FKJ1" s="177"/>
      <c r="FKK1" s="177"/>
      <c r="FKL1" s="177"/>
      <c r="FKM1" s="177"/>
      <c r="FKN1" s="177"/>
      <c r="FKO1" s="177"/>
      <c r="FKP1" s="177"/>
      <c r="FKQ1" s="177"/>
      <c r="FKR1" s="177"/>
      <c r="FKS1" s="177"/>
      <c r="FKT1" s="177"/>
      <c r="FKU1" s="177"/>
      <c r="FKV1" s="177"/>
      <c r="FKW1" s="177"/>
      <c r="FKX1" s="177"/>
      <c r="FKY1" s="177"/>
      <c r="FKZ1" s="177"/>
      <c r="FLA1" s="177"/>
      <c r="FLB1" s="177"/>
      <c r="FLC1" s="177"/>
      <c r="FLD1" s="177"/>
      <c r="FLE1" s="177"/>
      <c r="FLF1" s="177"/>
      <c r="FLG1" s="177"/>
      <c r="FLH1" s="177"/>
      <c r="FLI1" s="177"/>
      <c r="FLJ1" s="177"/>
      <c r="FLK1" s="177"/>
      <c r="FLL1" s="177"/>
      <c r="FLM1" s="177"/>
      <c r="FLN1" s="177"/>
      <c r="FLO1" s="177"/>
      <c r="FLP1" s="177"/>
      <c r="FLQ1" s="177"/>
      <c r="FLR1" s="177"/>
      <c r="FLS1" s="177"/>
      <c r="FLT1" s="177"/>
      <c r="FLU1" s="177"/>
      <c r="FLV1" s="177"/>
      <c r="FLW1" s="177"/>
      <c r="FLX1" s="177"/>
      <c r="FLY1" s="177"/>
      <c r="FLZ1" s="177"/>
      <c r="FMA1" s="177"/>
      <c r="FMB1" s="177"/>
      <c r="FMC1" s="177"/>
      <c r="FMD1" s="177"/>
      <c r="FME1" s="177"/>
      <c r="FMF1" s="177"/>
      <c r="FMG1" s="177"/>
      <c r="FMH1" s="177"/>
      <c r="FMI1" s="177"/>
      <c r="FMJ1" s="177"/>
      <c r="FMK1" s="177"/>
      <c r="FML1" s="177"/>
      <c r="FMM1" s="177"/>
      <c r="FMN1" s="177"/>
      <c r="FMO1" s="177"/>
      <c r="FMP1" s="177"/>
      <c r="FMQ1" s="177"/>
      <c r="FMR1" s="177"/>
      <c r="FMS1" s="177"/>
      <c r="FMT1" s="177"/>
      <c r="FMU1" s="177"/>
      <c r="FMV1" s="177"/>
      <c r="FMW1" s="177"/>
      <c r="FMX1" s="177"/>
      <c r="FMY1" s="177"/>
      <c r="FMZ1" s="177"/>
      <c r="FNA1" s="177"/>
      <c r="FNB1" s="177"/>
      <c r="FNC1" s="177"/>
      <c r="FND1" s="177"/>
      <c r="FNE1" s="177"/>
      <c r="FNF1" s="177"/>
      <c r="FNG1" s="177"/>
      <c r="FNH1" s="177"/>
      <c r="FNI1" s="177"/>
      <c r="FNJ1" s="177"/>
      <c r="FNK1" s="177"/>
      <c r="FNL1" s="177"/>
      <c r="FNM1" s="177"/>
      <c r="FNN1" s="177"/>
      <c r="FNO1" s="177"/>
      <c r="FNP1" s="177"/>
      <c r="FNQ1" s="177"/>
      <c r="FNR1" s="177"/>
      <c r="FNS1" s="177"/>
      <c r="FNT1" s="177"/>
      <c r="FNU1" s="177"/>
      <c r="FNV1" s="177"/>
      <c r="FNW1" s="177"/>
      <c r="FNX1" s="177"/>
      <c r="FNY1" s="177"/>
      <c r="FNZ1" s="177"/>
      <c r="FOA1" s="177"/>
      <c r="FOB1" s="177"/>
      <c r="FOC1" s="177"/>
      <c r="FOD1" s="177"/>
      <c r="FOE1" s="177"/>
      <c r="FOF1" s="177"/>
      <c r="FOG1" s="177"/>
      <c r="FOH1" s="177"/>
      <c r="FOI1" s="177"/>
      <c r="FOJ1" s="177"/>
      <c r="FOK1" s="177"/>
      <c r="FOL1" s="177"/>
      <c r="FOM1" s="177"/>
      <c r="FON1" s="177"/>
      <c r="FOO1" s="177"/>
      <c r="FOP1" s="177"/>
      <c r="FOQ1" s="177"/>
      <c r="FOR1" s="177"/>
      <c r="FOS1" s="177"/>
      <c r="FOT1" s="177"/>
      <c r="FOU1" s="177"/>
      <c r="FOV1" s="177"/>
      <c r="FOW1" s="177"/>
      <c r="FOX1" s="177"/>
      <c r="FOY1" s="177"/>
      <c r="FOZ1" s="177"/>
      <c r="FPA1" s="177"/>
      <c r="FPB1" s="177"/>
      <c r="FPC1" s="177"/>
      <c r="FPD1" s="177"/>
      <c r="FPE1" s="177"/>
      <c r="FPF1" s="177"/>
      <c r="FPG1" s="177"/>
      <c r="FPH1" s="177"/>
      <c r="FPI1" s="177"/>
      <c r="FPJ1" s="177"/>
      <c r="FPK1" s="177"/>
      <c r="FPL1" s="177"/>
      <c r="FPM1" s="177"/>
      <c r="FPN1" s="177"/>
      <c r="FPO1" s="177"/>
      <c r="FPP1" s="177"/>
      <c r="FPQ1" s="177"/>
      <c r="FPR1" s="177"/>
      <c r="FPS1" s="177"/>
      <c r="FPT1" s="177"/>
      <c r="FPU1" s="177"/>
      <c r="FPV1" s="177"/>
      <c r="FPW1" s="177"/>
      <c r="FPX1" s="177"/>
      <c r="FPY1" s="177"/>
      <c r="FPZ1" s="177"/>
      <c r="FQA1" s="177"/>
      <c r="FQB1" s="177"/>
      <c r="FQC1" s="177"/>
      <c r="FQD1" s="177"/>
      <c r="FQE1" s="177"/>
      <c r="FQF1" s="177"/>
      <c r="FQG1" s="177"/>
      <c r="FQH1" s="177"/>
      <c r="FQI1" s="177"/>
      <c r="FQJ1" s="177"/>
      <c r="FQK1" s="177"/>
      <c r="FQL1" s="177"/>
      <c r="FQM1" s="177"/>
      <c r="FQN1" s="177"/>
      <c r="FQO1" s="177"/>
      <c r="FQP1" s="177"/>
      <c r="FQQ1" s="177"/>
      <c r="FQR1" s="177"/>
      <c r="FQS1" s="177"/>
      <c r="FQT1" s="177"/>
      <c r="FQU1" s="177"/>
      <c r="FQV1" s="177"/>
      <c r="FQW1" s="177"/>
      <c r="FQX1" s="177"/>
      <c r="FQY1" s="177"/>
      <c r="FQZ1" s="177"/>
      <c r="FRA1" s="177"/>
      <c r="FRB1" s="177"/>
      <c r="FRC1" s="177"/>
      <c r="FRD1" s="177"/>
      <c r="FRE1" s="177"/>
      <c r="FRF1" s="177"/>
      <c r="FRG1" s="177"/>
      <c r="FRH1" s="177"/>
      <c r="FRI1" s="177"/>
      <c r="FRJ1" s="177"/>
      <c r="FRK1" s="177"/>
      <c r="FRL1" s="177"/>
      <c r="FRM1" s="177"/>
      <c r="FRN1" s="177"/>
      <c r="FRO1" s="177"/>
      <c r="FRP1" s="177"/>
      <c r="FRQ1" s="177"/>
      <c r="FRR1" s="177"/>
      <c r="FRS1" s="177"/>
      <c r="FRT1" s="177"/>
      <c r="FRU1" s="177"/>
      <c r="FRV1" s="177"/>
      <c r="FRW1" s="177"/>
      <c r="FRX1" s="177"/>
      <c r="FRY1" s="177"/>
      <c r="FRZ1" s="177"/>
      <c r="FSA1" s="177"/>
      <c r="FSB1" s="177"/>
      <c r="FSC1" s="177"/>
      <c r="FSD1" s="177"/>
      <c r="FSE1" s="177"/>
      <c r="FSF1" s="177"/>
      <c r="FSG1" s="177"/>
      <c r="FSH1" s="177"/>
      <c r="FSI1" s="177"/>
      <c r="FSJ1" s="177"/>
      <c r="FSK1" s="177"/>
      <c r="FSL1" s="177"/>
      <c r="FSM1" s="177"/>
      <c r="FSN1" s="177"/>
      <c r="FSO1" s="177"/>
      <c r="FSP1" s="177"/>
      <c r="FSQ1" s="177"/>
      <c r="FSR1" s="177"/>
      <c r="FSS1" s="177"/>
      <c r="FST1" s="177"/>
      <c r="FSU1" s="177"/>
      <c r="FSV1" s="177"/>
      <c r="FSW1" s="177"/>
      <c r="FSX1" s="177"/>
      <c r="FSY1" s="177"/>
      <c r="FSZ1" s="177"/>
      <c r="FTA1" s="177"/>
      <c r="FTB1" s="177"/>
      <c r="FTC1" s="177"/>
      <c r="FTD1" s="177"/>
      <c r="FTE1" s="177"/>
      <c r="FTF1" s="177"/>
      <c r="FTG1" s="177"/>
      <c r="FTH1" s="177"/>
      <c r="FTI1" s="177"/>
      <c r="FTJ1" s="177"/>
      <c r="FTK1" s="177"/>
      <c r="FTL1" s="177"/>
      <c r="FTM1" s="177"/>
      <c r="FTN1" s="177"/>
      <c r="FTO1" s="177"/>
      <c r="FTP1" s="177"/>
      <c r="FTQ1" s="177"/>
      <c r="FTR1" s="177"/>
      <c r="FTS1" s="177"/>
      <c r="FTT1" s="177"/>
      <c r="FTU1" s="177"/>
      <c r="FTV1" s="177"/>
      <c r="FTW1" s="177"/>
      <c r="FTX1" s="177"/>
      <c r="FTY1" s="177"/>
      <c r="FTZ1" s="177"/>
      <c r="FUA1" s="177"/>
      <c r="FUB1" s="177"/>
      <c r="FUC1" s="177"/>
      <c r="FUD1" s="177"/>
      <c r="FUE1" s="177"/>
      <c r="FUF1" s="177"/>
      <c r="FUG1" s="177"/>
      <c r="FUH1" s="177"/>
      <c r="FUI1" s="177"/>
      <c r="FUJ1" s="177"/>
      <c r="FUK1" s="177"/>
      <c r="FUL1" s="177"/>
      <c r="FUM1" s="177"/>
      <c r="FUN1" s="177"/>
      <c r="FUO1" s="177"/>
      <c r="FUP1" s="177"/>
      <c r="FUQ1" s="177"/>
      <c r="FUR1" s="177"/>
      <c r="FUS1" s="177"/>
      <c r="FUT1" s="177"/>
      <c r="FUU1" s="177"/>
      <c r="FUV1" s="177"/>
      <c r="FUW1" s="177"/>
      <c r="FUX1" s="177"/>
      <c r="FUY1" s="177"/>
      <c r="FUZ1" s="177"/>
      <c r="FVA1" s="177"/>
      <c r="FVB1" s="177"/>
      <c r="FVC1" s="177"/>
      <c r="FVD1" s="177"/>
      <c r="FVE1" s="177"/>
      <c r="FVF1" s="177"/>
      <c r="FVG1" s="177"/>
      <c r="FVH1" s="177"/>
      <c r="FVI1" s="177"/>
      <c r="FVJ1" s="177"/>
      <c r="FVK1" s="177"/>
      <c r="FVL1" s="177"/>
      <c r="FVM1" s="177"/>
      <c r="FVN1" s="177"/>
      <c r="FVO1" s="177"/>
      <c r="FVP1" s="177"/>
      <c r="FVQ1" s="177"/>
      <c r="FVR1" s="177"/>
      <c r="FVS1" s="177"/>
      <c r="FVT1" s="177"/>
      <c r="FVU1" s="177"/>
      <c r="FVV1" s="177"/>
      <c r="FVW1" s="177"/>
      <c r="FVX1" s="177"/>
      <c r="FVY1" s="177"/>
      <c r="FVZ1" s="177"/>
      <c r="FWA1" s="177"/>
      <c r="FWB1" s="177"/>
      <c r="FWC1" s="177"/>
      <c r="FWD1" s="177"/>
      <c r="FWE1" s="177"/>
      <c r="FWF1" s="177"/>
      <c r="FWG1" s="177"/>
      <c r="FWH1" s="177"/>
      <c r="FWI1" s="177"/>
      <c r="FWJ1" s="177"/>
      <c r="FWK1" s="177"/>
      <c r="FWL1" s="177"/>
      <c r="FWM1" s="177"/>
      <c r="FWN1" s="177"/>
      <c r="FWO1" s="177"/>
      <c r="FWP1" s="177"/>
      <c r="FWQ1" s="177"/>
      <c r="FWR1" s="177"/>
      <c r="FWS1" s="177"/>
      <c r="FWT1" s="177"/>
      <c r="FWU1" s="177"/>
      <c r="FWV1" s="177"/>
      <c r="FWW1" s="177"/>
      <c r="FWX1" s="177"/>
      <c r="FWY1" s="177"/>
      <c r="FWZ1" s="177"/>
      <c r="FXA1" s="177"/>
      <c r="FXB1" s="177"/>
      <c r="FXC1" s="177"/>
      <c r="FXD1" s="177"/>
      <c r="FXE1" s="177"/>
      <c r="FXF1" s="177"/>
      <c r="FXG1" s="177"/>
      <c r="FXH1" s="177"/>
      <c r="FXI1" s="177"/>
      <c r="FXJ1" s="177"/>
      <c r="FXK1" s="177"/>
      <c r="FXL1" s="177"/>
      <c r="FXM1" s="177"/>
      <c r="FXN1" s="177"/>
      <c r="FXO1" s="177"/>
      <c r="FXP1" s="177"/>
      <c r="FXQ1" s="177"/>
      <c r="FXR1" s="177"/>
      <c r="FXS1" s="177"/>
      <c r="FXT1" s="177"/>
      <c r="FXU1" s="177"/>
      <c r="FXV1" s="177"/>
      <c r="FXW1" s="177"/>
      <c r="FXX1" s="177"/>
      <c r="FXY1" s="177"/>
      <c r="FXZ1" s="177"/>
      <c r="FYA1" s="177"/>
      <c r="FYB1" s="177"/>
      <c r="FYC1" s="177"/>
      <c r="FYD1" s="177"/>
      <c r="FYE1" s="177"/>
      <c r="FYF1" s="177"/>
      <c r="FYG1" s="177"/>
      <c r="FYH1" s="177"/>
      <c r="FYI1" s="177"/>
      <c r="FYJ1" s="177"/>
      <c r="FYK1" s="177"/>
      <c r="FYL1" s="177"/>
      <c r="FYM1" s="177"/>
      <c r="FYN1" s="177"/>
      <c r="FYO1" s="177"/>
      <c r="FYP1" s="177"/>
      <c r="FYQ1" s="177"/>
      <c r="FYR1" s="177"/>
      <c r="FYS1" s="177"/>
      <c r="FYT1" s="177"/>
      <c r="FYU1" s="177"/>
      <c r="FYV1" s="177"/>
      <c r="FYW1" s="177"/>
      <c r="FYX1" s="177"/>
      <c r="FYY1" s="177"/>
      <c r="FYZ1" s="177"/>
      <c r="FZA1" s="177"/>
      <c r="FZB1" s="177"/>
      <c r="FZC1" s="177"/>
      <c r="FZD1" s="177"/>
      <c r="FZE1" s="177"/>
      <c r="FZF1" s="177"/>
      <c r="FZG1" s="177"/>
      <c r="FZH1" s="177"/>
      <c r="FZI1" s="177"/>
      <c r="FZJ1" s="177"/>
      <c r="FZK1" s="177"/>
      <c r="FZL1" s="177"/>
      <c r="FZM1" s="177"/>
      <c r="FZN1" s="177"/>
      <c r="FZO1" s="177"/>
      <c r="FZP1" s="177"/>
      <c r="FZQ1" s="177"/>
      <c r="FZR1" s="177"/>
      <c r="FZS1" s="177"/>
      <c r="FZT1" s="177"/>
      <c r="FZU1" s="177"/>
      <c r="FZV1" s="177"/>
      <c r="FZW1" s="177"/>
      <c r="FZX1" s="177"/>
      <c r="FZY1" s="177"/>
      <c r="FZZ1" s="177"/>
      <c r="GAA1" s="177"/>
      <c r="GAB1" s="177"/>
      <c r="GAC1" s="177"/>
      <c r="GAD1" s="177"/>
      <c r="GAE1" s="177"/>
      <c r="GAF1" s="177"/>
      <c r="GAG1" s="177"/>
      <c r="GAH1" s="177"/>
      <c r="GAI1" s="177"/>
      <c r="GAJ1" s="177"/>
      <c r="GAK1" s="177"/>
      <c r="GAL1" s="177"/>
      <c r="GAM1" s="177"/>
      <c r="GAN1" s="177"/>
      <c r="GAO1" s="177"/>
      <c r="GAP1" s="177"/>
      <c r="GAQ1" s="177"/>
      <c r="GAR1" s="177"/>
      <c r="GAS1" s="177"/>
      <c r="GAT1" s="177"/>
      <c r="GAU1" s="177"/>
      <c r="GAV1" s="177"/>
      <c r="GAW1" s="177"/>
      <c r="GAX1" s="177"/>
      <c r="GAY1" s="177"/>
      <c r="GAZ1" s="177"/>
      <c r="GBA1" s="177"/>
      <c r="GBB1" s="177"/>
      <c r="GBC1" s="177"/>
      <c r="GBD1" s="177"/>
      <c r="GBE1" s="177"/>
      <c r="GBF1" s="177"/>
      <c r="GBG1" s="177"/>
      <c r="GBH1" s="177"/>
      <c r="GBI1" s="177"/>
      <c r="GBJ1" s="177"/>
      <c r="GBK1" s="177"/>
      <c r="GBL1" s="177"/>
      <c r="GBM1" s="177"/>
      <c r="GBN1" s="177"/>
      <c r="GBO1" s="177"/>
      <c r="GBP1" s="177"/>
      <c r="GBQ1" s="177"/>
      <c r="GBR1" s="177"/>
      <c r="GBS1" s="177"/>
      <c r="GBT1" s="177"/>
      <c r="GBU1" s="177"/>
      <c r="GBV1" s="177"/>
      <c r="GBW1" s="177"/>
      <c r="GBX1" s="177"/>
      <c r="GBY1" s="177"/>
      <c r="GBZ1" s="177"/>
      <c r="GCA1" s="177"/>
      <c r="GCB1" s="177"/>
      <c r="GCC1" s="177"/>
      <c r="GCD1" s="177"/>
      <c r="GCE1" s="177"/>
      <c r="GCF1" s="177"/>
      <c r="GCG1" s="177"/>
      <c r="GCH1" s="177"/>
      <c r="GCI1" s="177"/>
      <c r="GCJ1" s="177"/>
      <c r="GCK1" s="177"/>
      <c r="GCL1" s="177"/>
      <c r="GCM1" s="177"/>
      <c r="GCN1" s="177"/>
      <c r="GCO1" s="177"/>
      <c r="GCP1" s="177"/>
      <c r="GCQ1" s="177"/>
      <c r="GCR1" s="177"/>
      <c r="GCS1" s="177"/>
      <c r="GCT1" s="177"/>
      <c r="GCU1" s="177"/>
      <c r="GCV1" s="177"/>
      <c r="GCW1" s="177"/>
      <c r="GCX1" s="177"/>
      <c r="GCY1" s="177"/>
      <c r="GCZ1" s="177"/>
      <c r="GDA1" s="177"/>
      <c r="GDB1" s="177"/>
      <c r="GDC1" s="177"/>
      <c r="GDD1" s="177"/>
      <c r="GDE1" s="177"/>
      <c r="GDF1" s="177"/>
      <c r="GDG1" s="177"/>
      <c r="GDH1" s="177"/>
      <c r="GDI1" s="177"/>
      <c r="GDJ1" s="177"/>
      <c r="GDK1" s="177"/>
      <c r="GDL1" s="177"/>
      <c r="GDM1" s="177"/>
      <c r="GDN1" s="177"/>
      <c r="GDO1" s="177"/>
      <c r="GDP1" s="177"/>
      <c r="GDQ1" s="177"/>
      <c r="GDR1" s="177"/>
      <c r="GDS1" s="177"/>
      <c r="GDT1" s="177"/>
      <c r="GDU1" s="177"/>
      <c r="GDV1" s="177"/>
      <c r="GDW1" s="177"/>
      <c r="GDX1" s="177"/>
      <c r="GDY1" s="177"/>
      <c r="GDZ1" s="177"/>
      <c r="GEA1" s="177"/>
      <c r="GEB1" s="177"/>
      <c r="GEC1" s="177"/>
      <c r="GED1" s="177"/>
      <c r="GEE1" s="177"/>
      <c r="GEF1" s="177"/>
      <c r="GEG1" s="177"/>
      <c r="GEH1" s="177"/>
      <c r="GEI1" s="177"/>
      <c r="GEJ1" s="177"/>
      <c r="GEK1" s="177"/>
      <c r="GEL1" s="177"/>
      <c r="GEM1" s="177"/>
      <c r="GEN1" s="177"/>
      <c r="GEO1" s="177"/>
      <c r="GEP1" s="177"/>
      <c r="GEQ1" s="177"/>
      <c r="GER1" s="177"/>
      <c r="GES1" s="177"/>
      <c r="GET1" s="177"/>
      <c r="GEU1" s="177"/>
      <c r="GEV1" s="177"/>
      <c r="GEW1" s="177"/>
      <c r="GEX1" s="177"/>
      <c r="GEY1" s="177"/>
      <c r="GEZ1" s="177"/>
      <c r="GFA1" s="177"/>
      <c r="GFB1" s="177"/>
      <c r="GFC1" s="177"/>
      <c r="GFD1" s="177"/>
      <c r="GFE1" s="177"/>
      <c r="GFF1" s="177"/>
      <c r="GFG1" s="177"/>
      <c r="GFH1" s="177"/>
      <c r="GFI1" s="177"/>
      <c r="GFJ1" s="177"/>
      <c r="GFK1" s="177"/>
      <c r="GFL1" s="177"/>
      <c r="GFM1" s="177"/>
      <c r="GFN1" s="177"/>
      <c r="GFO1" s="177"/>
      <c r="GFP1" s="177"/>
      <c r="GFQ1" s="177"/>
      <c r="GFR1" s="177"/>
      <c r="GFS1" s="177"/>
      <c r="GFT1" s="177"/>
      <c r="GFU1" s="177"/>
      <c r="GFV1" s="177"/>
      <c r="GFW1" s="177"/>
      <c r="GFX1" s="177"/>
      <c r="GFY1" s="177"/>
      <c r="GFZ1" s="177"/>
      <c r="GGA1" s="177"/>
      <c r="GGB1" s="177"/>
      <c r="GGC1" s="177"/>
      <c r="GGD1" s="177"/>
      <c r="GGE1" s="177"/>
      <c r="GGF1" s="177"/>
      <c r="GGG1" s="177"/>
      <c r="GGH1" s="177"/>
      <c r="GGI1" s="177"/>
      <c r="GGJ1" s="177"/>
      <c r="GGK1" s="177"/>
      <c r="GGL1" s="177"/>
      <c r="GGM1" s="177"/>
      <c r="GGN1" s="177"/>
      <c r="GGO1" s="177"/>
      <c r="GGP1" s="177"/>
      <c r="GGQ1" s="177"/>
      <c r="GGR1" s="177"/>
      <c r="GGS1" s="177"/>
      <c r="GGT1" s="177"/>
      <c r="GGU1" s="177"/>
      <c r="GGV1" s="177"/>
      <c r="GGW1" s="177"/>
      <c r="GGX1" s="177"/>
      <c r="GGY1" s="177"/>
      <c r="GGZ1" s="177"/>
      <c r="GHA1" s="177"/>
      <c r="GHB1" s="177"/>
      <c r="GHC1" s="177"/>
      <c r="GHD1" s="177"/>
      <c r="GHE1" s="177"/>
      <c r="GHF1" s="177"/>
      <c r="GHG1" s="177"/>
      <c r="GHH1" s="177"/>
      <c r="GHI1" s="177"/>
      <c r="GHJ1" s="177"/>
      <c r="GHK1" s="177"/>
      <c r="GHL1" s="177"/>
      <c r="GHM1" s="177"/>
      <c r="GHN1" s="177"/>
      <c r="GHO1" s="177"/>
      <c r="GHP1" s="177"/>
      <c r="GHQ1" s="177"/>
      <c r="GHR1" s="177"/>
      <c r="GHS1" s="177"/>
      <c r="GHT1" s="177"/>
      <c r="GHU1" s="177"/>
      <c r="GHV1" s="177"/>
      <c r="GHW1" s="177"/>
      <c r="GHX1" s="177"/>
      <c r="GHY1" s="177"/>
      <c r="GHZ1" s="177"/>
      <c r="GIA1" s="177"/>
      <c r="GIB1" s="177"/>
      <c r="GIC1" s="177"/>
      <c r="GID1" s="177"/>
      <c r="GIE1" s="177"/>
      <c r="GIF1" s="177"/>
      <c r="GIG1" s="177"/>
      <c r="GIH1" s="177"/>
      <c r="GII1" s="177"/>
      <c r="GIJ1" s="177"/>
      <c r="GIK1" s="177"/>
      <c r="GIL1" s="177"/>
      <c r="GIM1" s="177"/>
      <c r="GIN1" s="177"/>
      <c r="GIO1" s="177"/>
      <c r="GIP1" s="177"/>
      <c r="GIQ1" s="177"/>
      <c r="GIR1" s="177"/>
      <c r="GIS1" s="177"/>
      <c r="GIT1" s="177"/>
      <c r="GIU1" s="177"/>
      <c r="GIV1" s="177"/>
      <c r="GIW1" s="177"/>
      <c r="GIX1" s="177"/>
      <c r="GIY1" s="177"/>
      <c r="GIZ1" s="177"/>
      <c r="GJA1" s="177"/>
      <c r="GJB1" s="177"/>
      <c r="GJC1" s="177"/>
      <c r="GJD1" s="177"/>
      <c r="GJE1" s="177"/>
      <c r="GJF1" s="177"/>
      <c r="GJG1" s="177"/>
      <c r="GJH1" s="177"/>
      <c r="GJI1" s="177"/>
      <c r="GJJ1" s="177"/>
      <c r="GJK1" s="177"/>
      <c r="GJL1" s="177"/>
      <c r="GJM1" s="177"/>
      <c r="GJN1" s="177"/>
      <c r="GJO1" s="177"/>
      <c r="GJP1" s="177"/>
      <c r="GJQ1" s="177"/>
      <c r="GJR1" s="177"/>
      <c r="GJS1" s="177"/>
      <c r="GJT1" s="177"/>
      <c r="GJU1" s="177"/>
      <c r="GJV1" s="177"/>
      <c r="GJW1" s="177"/>
      <c r="GJX1" s="177"/>
      <c r="GJY1" s="177"/>
      <c r="GJZ1" s="177"/>
      <c r="GKA1" s="177"/>
      <c r="GKB1" s="177"/>
      <c r="GKC1" s="177"/>
      <c r="GKD1" s="177"/>
      <c r="GKE1" s="177"/>
      <c r="GKF1" s="177"/>
      <c r="GKG1" s="177"/>
      <c r="GKH1" s="177"/>
      <c r="GKI1" s="177"/>
      <c r="GKJ1" s="177"/>
      <c r="GKK1" s="177"/>
      <c r="GKL1" s="177"/>
      <c r="GKM1" s="177"/>
      <c r="GKN1" s="177"/>
      <c r="GKO1" s="177"/>
      <c r="GKP1" s="177"/>
      <c r="GKQ1" s="177"/>
      <c r="GKR1" s="177"/>
      <c r="GKS1" s="177"/>
      <c r="GKT1" s="177"/>
      <c r="GKU1" s="177"/>
      <c r="GKV1" s="177"/>
      <c r="GKW1" s="177"/>
      <c r="GKX1" s="177"/>
      <c r="GKY1" s="177"/>
      <c r="GKZ1" s="177"/>
      <c r="GLA1" s="177"/>
      <c r="GLB1" s="177"/>
      <c r="GLC1" s="177"/>
      <c r="GLD1" s="177"/>
      <c r="GLE1" s="177"/>
      <c r="GLF1" s="177"/>
      <c r="GLG1" s="177"/>
      <c r="GLH1" s="177"/>
      <c r="GLI1" s="177"/>
      <c r="GLJ1" s="177"/>
      <c r="GLK1" s="177"/>
      <c r="GLL1" s="177"/>
      <c r="GLM1" s="177"/>
      <c r="GLN1" s="177"/>
      <c r="GLO1" s="177"/>
      <c r="GLP1" s="177"/>
      <c r="GLQ1" s="177"/>
      <c r="GLR1" s="177"/>
      <c r="GLS1" s="177"/>
      <c r="GLT1" s="177"/>
      <c r="GLU1" s="177"/>
      <c r="GLV1" s="177"/>
      <c r="GLW1" s="177"/>
      <c r="GLX1" s="177"/>
      <c r="GLY1" s="177"/>
      <c r="GLZ1" s="177"/>
      <c r="GMA1" s="177"/>
      <c r="GMB1" s="177"/>
      <c r="GMC1" s="177"/>
      <c r="GMD1" s="177"/>
      <c r="GME1" s="177"/>
      <c r="GMF1" s="177"/>
      <c r="GMG1" s="177"/>
      <c r="GMH1" s="177"/>
      <c r="GMI1" s="177"/>
      <c r="GMJ1" s="177"/>
      <c r="GMK1" s="177"/>
      <c r="GML1" s="177"/>
      <c r="GMM1" s="177"/>
      <c r="GMN1" s="177"/>
      <c r="GMO1" s="177"/>
      <c r="GMP1" s="177"/>
      <c r="GMQ1" s="177"/>
      <c r="GMR1" s="177"/>
      <c r="GMS1" s="177"/>
      <c r="GMT1" s="177"/>
      <c r="GMU1" s="177"/>
      <c r="GMV1" s="177"/>
      <c r="GMW1" s="177"/>
      <c r="GMX1" s="177"/>
      <c r="GMY1" s="177"/>
      <c r="GMZ1" s="177"/>
      <c r="GNA1" s="177"/>
      <c r="GNB1" s="177"/>
      <c r="GNC1" s="177"/>
      <c r="GND1" s="177"/>
      <c r="GNE1" s="177"/>
      <c r="GNF1" s="177"/>
      <c r="GNG1" s="177"/>
      <c r="GNH1" s="177"/>
      <c r="GNI1" s="177"/>
      <c r="GNJ1" s="177"/>
      <c r="GNK1" s="177"/>
      <c r="GNL1" s="177"/>
      <c r="GNM1" s="177"/>
      <c r="GNN1" s="177"/>
      <c r="GNO1" s="177"/>
      <c r="GNP1" s="177"/>
      <c r="GNQ1" s="177"/>
      <c r="GNR1" s="177"/>
      <c r="GNS1" s="177"/>
      <c r="GNT1" s="177"/>
      <c r="GNU1" s="177"/>
      <c r="GNV1" s="177"/>
      <c r="GNW1" s="177"/>
      <c r="GNX1" s="177"/>
      <c r="GNY1" s="177"/>
      <c r="GNZ1" s="177"/>
      <c r="GOA1" s="177"/>
      <c r="GOB1" s="177"/>
      <c r="GOC1" s="177"/>
      <c r="GOD1" s="177"/>
      <c r="GOE1" s="177"/>
      <c r="GOF1" s="177"/>
      <c r="GOG1" s="177"/>
      <c r="GOH1" s="177"/>
      <c r="GOI1" s="177"/>
      <c r="GOJ1" s="177"/>
      <c r="GOK1" s="177"/>
      <c r="GOL1" s="177"/>
      <c r="GOM1" s="177"/>
      <c r="GON1" s="177"/>
      <c r="GOO1" s="177"/>
      <c r="GOP1" s="177"/>
      <c r="GOQ1" s="177"/>
      <c r="GOR1" s="177"/>
      <c r="GOS1" s="177"/>
      <c r="GOT1" s="177"/>
      <c r="GOU1" s="177"/>
      <c r="GOV1" s="177"/>
      <c r="GOW1" s="177"/>
      <c r="GOX1" s="177"/>
      <c r="GOY1" s="177"/>
      <c r="GOZ1" s="177"/>
      <c r="GPA1" s="177"/>
      <c r="GPB1" s="177"/>
      <c r="GPC1" s="177"/>
      <c r="GPD1" s="177"/>
      <c r="GPE1" s="177"/>
      <c r="GPF1" s="177"/>
      <c r="GPG1" s="177"/>
      <c r="GPH1" s="177"/>
      <c r="GPI1" s="177"/>
      <c r="GPJ1" s="177"/>
      <c r="GPK1" s="177"/>
      <c r="GPL1" s="177"/>
      <c r="GPM1" s="177"/>
      <c r="GPN1" s="177"/>
      <c r="GPO1" s="177"/>
      <c r="GPP1" s="177"/>
      <c r="GPQ1" s="177"/>
      <c r="GPR1" s="177"/>
      <c r="GPS1" s="177"/>
      <c r="GPT1" s="177"/>
      <c r="GPU1" s="177"/>
      <c r="GPV1" s="177"/>
      <c r="GPW1" s="177"/>
      <c r="GPX1" s="177"/>
      <c r="GPY1" s="177"/>
      <c r="GPZ1" s="177"/>
      <c r="GQA1" s="177"/>
      <c r="GQB1" s="177"/>
      <c r="GQC1" s="177"/>
      <c r="GQD1" s="177"/>
      <c r="GQE1" s="177"/>
      <c r="GQF1" s="177"/>
      <c r="GQG1" s="177"/>
      <c r="GQH1" s="177"/>
      <c r="GQI1" s="177"/>
      <c r="GQJ1" s="177"/>
      <c r="GQK1" s="177"/>
      <c r="GQL1" s="177"/>
      <c r="GQM1" s="177"/>
      <c r="GQN1" s="177"/>
      <c r="GQO1" s="177"/>
      <c r="GQP1" s="177"/>
      <c r="GQQ1" s="177"/>
      <c r="GQR1" s="177"/>
      <c r="GQS1" s="177"/>
      <c r="GQT1" s="177"/>
      <c r="GQU1" s="177"/>
      <c r="GQV1" s="177"/>
      <c r="GQW1" s="177"/>
      <c r="GQX1" s="177"/>
      <c r="GQY1" s="177"/>
      <c r="GQZ1" s="177"/>
      <c r="GRA1" s="177"/>
      <c r="GRB1" s="177"/>
      <c r="GRC1" s="177"/>
      <c r="GRD1" s="177"/>
      <c r="GRE1" s="177"/>
      <c r="GRF1" s="177"/>
      <c r="GRG1" s="177"/>
      <c r="GRH1" s="177"/>
      <c r="GRI1" s="177"/>
      <c r="GRJ1" s="177"/>
      <c r="GRK1" s="177"/>
      <c r="GRL1" s="177"/>
      <c r="GRM1" s="177"/>
      <c r="GRN1" s="177"/>
      <c r="GRO1" s="177"/>
      <c r="GRP1" s="177"/>
      <c r="GRQ1" s="177"/>
      <c r="GRR1" s="177"/>
      <c r="GRS1" s="177"/>
      <c r="GRT1" s="177"/>
      <c r="GRU1" s="177"/>
      <c r="GRV1" s="177"/>
      <c r="GRW1" s="177"/>
      <c r="GRX1" s="177"/>
      <c r="GRY1" s="177"/>
      <c r="GRZ1" s="177"/>
      <c r="GSA1" s="177"/>
      <c r="GSB1" s="177"/>
      <c r="GSC1" s="177"/>
      <c r="GSD1" s="177"/>
      <c r="GSE1" s="177"/>
      <c r="GSF1" s="177"/>
      <c r="GSG1" s="177"/>
      <c r="GSH1" s="177"/>
      <c r="GSI1" s="177"/>
      <c r="GSJ1" s="177"/>
      <c r="GSK1" s="177"/>
      <c r="GSL1" s="177"/>
      <c r="GSM1" s="177"/>
      <c r="GSN1" s="177"/>
      <c r="GSO1" s="177"/>
      <c r="GSP1" s="177"/>
      <c r="GSQ1" s="177"/>
      <c r="GSR1" s="177"/>
      <c r="GSS1" s="177"/>
      <c r="GST1" s="177"/>
      <c r="GSU1" s="177"/>
      <c r="GSV1" s="177"/>
      <c r="GSW1" s="177"/>
      <c r="GSX1" s="177"/>
      <c r="GSY1" s="177"/>
      <c r="GSZ1" s="177"/>
      <c r="GTA1" s="177"/>
      <c r="GTB1" s="177"/>
      <c r="GTC1" s="177"/>
      <c r="GTD1" s="177"/>
      <c r="GTE1" s="177"/>
      <c r="GTF1" s="177"/>
      <c r="GTG1" s="177"/>
      <c r="GTH1" s="177"/>
      <c r="GTI1" s="177"/>
      <c r="GTJ1" s="177"/>
      <c r="GTK1" s="177"/>
      <c r="GTL1" s="177"/>
      <c r="GTM1" s="177"/>
      <c r="GTN1" s="177"/>
      <c r="GTO1" s="177"/>
      <c r="GTP1" s="177"/>
      <c r="GTQ1" s="177"/>
      <c r="GTR1" s="177"/>
      <c r="GTS1" s="177"/>
      <c r="GTT1" s="177"/>
      <c r="GTU1" s="177"/>
      <c r="GTV1" s="177"/>
      <c r="GTW1" s="177"/>
      <c r="GTX1" s="177"/>
      <c r="GTY1" s="177"/>
      <c r="GTZ1" s="177"/>
      <c r="GUA1" s="177"/>
      <c r="GUB1" s="177"/>
      <c r="GUC1" s="177"/>
      <c r="GUD1" s="177"/>
      <c r="GUE1" s="177"/>
      <c r="GUF1" s="177"/>
      <c r="GUG1" s="177"/>
      <c r="GUH1" s="177"/>
      <c r="GUI1" s="177"/>
      <c r="GUJ1" s="177"/>
      <c r="GUK1" s="177"/>
      <c r="GUL1" s="177"/>
      <c r="GUM1" s="177"/>
      <c r="GUN1" s="177"/>
      <c r="GUO1" s="177"/>
      <c r="GUP1" s="177"/>
      <c r="GUQ1" s="177"/>
      <c r="GUR1" s="177"/>
      <c r="GUS1" s="177"/>
      <c r="GUT1" s="177"/>
      <c r="GUU1" s="177"/>
      <c r="GUV1" s="177"/>
      <c r="GUW1" s="177"/>
      <c r="GUX1" s="177"/>
      <c r="GUY1" s="177"/>
      <c r="GUZ1" s="177"/>
      <c r="GVA1" s="177"/>
      <c r="GVB1" s="177"/>
      <c r="GVC1" s="177"/>
      <c r="GVD1" s="177"/>
      <c r="GVE1" s="177"/>
      <c r="GVF1" s="177"/>
      <c r="GVG1" s="177"/>
      <c r="GVH1" s="177"/>
      <c r="GVI1" s="177"/>
      <c r="GVJ1" s="177"/>
      <c r="GVK1" s="177"/>
      <c r="GVL1" s="177"/>
      <c r="GVM1" s="177"/>
      <c r="GVN1" s="177"/>
      <c r="GVO1" s="177"/>
      <c r="GVP1" s="177"/>
      <c r="GVQ1" s="177"/>
      <c r="GVR1" s="177"/>
      <c r="GVS1" s="177"/>
      <c r="GVT1" s="177"/>
      <c r="GVU1" s="177"/>
      <c r="GVV1" s="177"/>
      <c r="GVW1" s="177"/>
      <c r="GVX1" s="177"/>
      <c r="GVY1" s="177"/>
      <c r="GVZ1" s="177"/>
      <c r="GWA1" s="177"/>
      <c r="GWB1" s="177"/>
      <c r="GWC1" s="177"/>
      <c r="GWD1" s="177"/>
      <c r="GWE1" s="177"/>
      <c r="GWF1" s="177"/>
      <c r="GWG1" s="177"/>
      <c r="GWH1" s="177"/>
      <c r="GWI1" s="177"/>
      <c r="GWJ1" s="177"/>
      <c r="GWK1" s="177"/>
      <c r="GWL1" s="177"/>
      <c r="GWM1" s="177"/>
      <c r="GWN1" s="177"/>
      <c r="GWO1" s="177"/>
      <c r="GWP1" s="177"/>
      <c r="GWQ1" s="177"/>
      <c r="GWR1" s="177"/>
      <c r="GWS1" s="177"/>
      <c r="GWT1" s="177"/>
      <c r="GWU1" s="177"/>
      <c r="GWV1" s="177"/>
      <c r="GWW1" s="177"/>
      <c r="GWX1" s="177"/>
      <c r="GWY1" s="177"/>
      <c r="GWZ1" s="177"/>
      <c r="GXA1" s="177"/>
      <c r="GXB1" s="177"/>
      <c r="GXC1" s="177"/>
      <c r="GXD1" s="177"/>
      <c r="GXE1" s="177"/>
      <c r="GXF1" s="177"/>
      <c r="GXG1" s="177"/>
      <c r="GXH1" s="177"/>
      <c r="GXI1" s="177"/>
      <c r="GXJ1" s="177"/>
      <c r="GXK1" s="177"/>
      <c r="GXL1" s="177"/>
      <c r="GXM1" s="177"/>
      <c r="GXN1" s="177"/>
      <c r="GXO1" s="177"/>
      <c r="GXP1" s="177"/>
      <c r="GXQ1" s="177"/>
      <c r="GXR1" s="177"/>
      <c r="GXS1" s="177"/>
      <c r="GXT1" s="177"/>
      <c r="GXU1" s="177"/>
      <c r="GXV1" s="177"/>
      <c r="GXW1" s="177"/>
      <c r="GXX1" s="177"/>
      <c r="GXY1" s="177"/>
      <c r="GXZ1" s="177"/>
      <c r="GYA1" s="177"/>
      <c r="GYB1" s="177"/>
      <c r="GYC1" s="177"/>
      <c r="GYD1" s="177"/>
      <c r="GYE1" s="177"/>
      <c r="GYF1" s="177"/>
      <c r="GYG1" s="177"/>
      <c r="GYH1" s="177"/>
      <c r="GYI1" s="177"/>
      <c r="GYJ1" s="177"/>
      <c r="GYK1" s="177"/>
      <c r="GYL1" s="177"/>
      <c r="GYM1" s="177"/>
      <c r="GYN1" s="177"/>
      <c r="GYO1" s="177"/>
      <c r="GYP1" s="177"/>
      <c r="GYQ1" s="177"/>
      <c r="GYR1" s="177"/>
      <c r="GYS1" s="177"/>
      <c r="GYT1" s="177"/>
      <c r="GYU1" s="177"/>
      <c r="GYV1" s="177"/>
      <c r="GYW1" s="177"/>
      <c r="GYX1" s="177"/>
      <c r="GYY1" s="177"/>
      <c r="GYZ1" s="177"/>
      <c r="GZA1" s="177"/>
      <c r="GZB1" s="177"/>
      <c r="GZC1" s="177"/>
      <c r="GZD1" s="177"/>
      <c r="GZE1" s="177"/>
      <c r="GZF1" s="177"/>
      <c r="GZG1" s="177"/>
      <c r="GZH1" s="177"/>
      <c r="GZI1" s="177"/>
      <c r="GZJ1" s="177"/>
      <c r="GZK1" s="177"/>
      <c r="GZL1" s="177"/>
      <c r="GZM1" s="177"/>
      <c r="GZN1" s="177"/>
      <c r="GZO1" s="177"/>
      <c r="GZP1" s="177"/>
      <c r="GZQ1" s="177"/>
      <c r="GZR1" s="177"/>
      <c r="GZS1" s="177"/>
      <c r="GZT1" s="177"/>
      <c r="GZU1" s="177"/>
      <c r="GZV1" s="177"/>
      <c r="GZW1" s="177"/>
      <c r="GZX1" s="177"/>
      <c r="GZY1" s="177"/>
      <c r="GZZ1" s="177"/>
      <c r="HAA1" s="177"/>
      <c r="HAB1" s="177"/>
      <c r="HAC1" s="177"/>
      <c r="HAD1" s="177"/>
      <c r="HAE1" s="177"/>
      <c r="HAF1" s="177"/>
      <c r="HAG1" s="177"/>
      <c r="HAH1" s="177"/>
      <c r="HAI1" s="177"/>
      <c r="HAJ1" s="177"/>
      <c r="HAK1" s="177"/>
      <c r="HAL1" s="177"/>
      <c r="HAM1" s="177"/>
      <c r="HAN1" s="177"/>
      <c r="HAO1" s="177"/>
      <c r="HAP1" s="177"/>
      <c r="HAQ1" s="177"/>
      <c r="HAR1" s="177"/>
      <c r="HAS1" s="177"/>
      <c r="HAT1" s="177"/>
      <c r="HAU1" s="177"/>
      <c r="HAV1" s="177"/>
      <c r="HAW1" s="177"/>
      <c r="HAX1" s="177"/>
      <c r="HAY1" s="177"/>
      <c r="HAZ1" s="177"/>
      <c r="HBA1" s="177"/>
      <c r="HBB1" s="177"/>
      <c r="HBC1" s="177"/>
      <c r="HBD1" s="177"/>
      <c r="HBE1" s="177"/>
      <c r="HBF1" s="177"/>
      <c r="HBG1" s="177"/>
      <c r="HBH1" s="177"/>
      <c r="HBI1" s="177"/>
      <c r="HBJ1" s="177"/>
      <c r="HBK1" s="177"/>
      <c r="HBL1" s="177"/>
      <c r="HBM1" s="177"/>
      <c r="HBN1" s="177"/>
      <c r="HBO1" s="177"/>
      <c r="HBP1" s="177"/>
      <c r="HBQ1" s="177"/>
      <c r="HBR1" s="177"/>
      <c r="HBS1" s="177"/>
      <c r="HBT1" s="177"/>
      <c r="HBU1" s="177"/>
      <c r="HBV1" s="177"/>
      <c r="HBW1" s="177"/>
      <c r="HBX1" s="177"/>
      <c r="HBY1" s="177"/>
      <c r="HBZ1" s="177"/>
      <c r="HCA1" s="177"/>
      <c r="HCB1" s="177"/>
      <c r="HCC1" s="177"/>
      <c r="HCD1" s="177"/>
      <c r="HCE1" s="177"/>
      <c r="HCF1" s="177"/>
      <c r="HCG1" s="177"/>
      <c r="HCH1" s="177"/>
      <c r="HCI1" s="177"/>
      <c r="HCJ1" s="177"/>
      <c r="HCK1" s="177"/>
      <c r="HCL1" s="177"/>
      <c r="HCM1" s="177"/>
      <c r="HCN1" s="177"/>
      <c r="HCO1" s="177"/>
      <c r="HCP1" s="177"/>
      <c r="HCQ1" s="177"/>
      <c r="HCR1" s="177"/>
      <c r="HCS1" s="177"/>
      <c r="HCT1" s="177"/>
      <c r="HCU1" s="177"/>
      <c r="HCV1" s="177"/>
      <c r="HCW1" s="177"/>
      <c r="HCX1" s="177"/>
      <c r="HCY1" s="177"/>
      <c r="HCZ1" s="177"/>
      <c r="HDA1" s="177"/>
      <c r="HDB1" s="177"/>
      <c r="HDC1" s="177"/>
      <c r="HDD1" s="177"/>
      <c r="HDE1" s="177"/>
      <c r="HDF1" s="177"/>
      <c r="HDG1" s="177"/>
      <c r="HDH1" s="177"/>
      <c r="HDI1" s="177"/>
      <c r="HDJ1" s="177"/>
      <c r="HDK1" s="177"/>
      <c r="HDL1" s="177"/>
      <c r="HDM1" s="177"/>
      <c r="HDN1" s="177"/>
      <c r="HDO1" s="177"/>
      <c r="HDP1" s="177"/>
      <c r="HDQ1" s="177"/>
      <c r="HDR1" s="177"/>
      <c r="HDS1" s="177"/>
      <c r="HDT1" s="177"/>
      <c r="HDU1" s="177"/>
      <c r="HDV1" s="177"/>
      <c r="HDW1" s="177"/>
      <c r="HDX1" s="177"/>
      <c r="HDY1" s="177"/>
      <c r="HDZ1" s="177"/>
      <c r="HEA1" s="177"/>
      <c r="HEB1" s="177"/>
      <c r="HEC1" s="177"/>
      <c r="HED1" s="177"/>
      <c r="HEE1" s="177"/>
      <c r="HEF1" s="177"/>
      <c r="HEG1" s="177"/>
      <c r="HEH1" s="177"/>
      <c r="HEI1" s="177"/>
      <c r="HEJ1" s="177"/>
      <c r="HEK1" s="177"/>
      <c r="HEL1" s="177"/>
      <c r="HEM1" s="177"/>
      <c r="HEN1" s="177"/>
      <c r="HEO1" s="177"/>
      <c r="HEP1" s="177"/>
      <c r="HEQ1" s="177"/>
      <c r="HER1" s="177"/>
      <c r="HES1" s="177"/>
      <c r="HET1" s="177"/>
      <c r="HEU1" s="177"/>
      <c r="HEV1" s="177"/>
      <c r="HEW1" s="177"/>
      <c r="HEX1" s="177"/>
      <c r="HEY1" s="177"/>
      <c r="HEZ1" s="177"/>
      <c r="HFA1" s="177"/>
      <c r="HFB1" s="177"/>
      <c r="HFC1" s="177"/>
      <c r="HFD1" s="177"/>
      <c r="HFE1" s="177"/>
      <c r="HFF1" s="177"/>
      <c r="HFG1" s="177"/>
      <c r="HFH1" s="177"/>
      <c r="HFI1" s="177"/>
      <c r="HFJ1" s="177"/>
      <c r="HFK1" s="177"/>
      <c r="HFL1" s="177"/>
      <c r="HFM1" s="177"/>
      <c r="HFN1" s="177"/>
      <c r="HFO1" s="177"/>
      <c r="HFP1" s="177"/>
      <c r="HFQ1" s="177"/>
      <c r="HFR1" s="177"/>
      <c r="HFS1" s="177"/>
      <c r="HFT1" s="177"/>
      <c r="HFU1" s="177"/>
      <c r="HFV1" s="177"/>
      <c r="HFW1" s="177"/>
      <c r="HFX1" s="177"/>
      <c r="HFY1" s="177"/>
      <c r="HFZ1" s="177"/>
      <c r="HGA1" s="177"/>
      <c r="HGB1" s="177"/>
      <c r="HGC1" s="177"/>
      <c r="HGD1" s="177"/>
      <c r="HGE1" s="177"/>
      <c r="HGF1" s="177"/>
      <c r="HGG1" s="177"/>
      <c r="HGH1" s="177"/>
      <c r="HGI1" s="177"/>
      <c r="HGJ1" s="177"/>
      <c r="HGK1" s="177"/>
      <c r="HGL1" s="177"/>
      <c r="HGM1" s="177"/>
      <c r="HGN1" s="177"/>
      <c r="HGO1" s="177"/>
      <c r="HGP1" s="177"/>
      <c r="HGQ1" s="177"/>
      <c r="HGR1" s="177"/>
      <c r="HGS1" s="177"/>
      <c r="HGT1" s="177"/>
      <c r="HGU1" s="177"/>
      <c r="HGV1" s="177"/>
      <c r="HGW1" s="177"/>
      <c r="HGX1" s="177"/>
      <c r="HGY1" s="177"/>
      <c r="HGZ1" s="177"/>
      <c r="HHA1" s="177"/>
      <c r="HHB1" s="177"/>
      <c r="HHC1" s="177"/>
      <c r="HHD1" s="177"/>
      <c r="HHE1" s="177"/>
      <c r="HHF1" s="177"/>
      <c r="HHG1" s="177"/>
      <c r="HHH1" s="177"/>
      <c r="HHI1" s="177"/>
      <c r="HHJ1" s="177"/>
      <c r="HHK1" s="177"/>
      <c r="HHL1" s="177"/>
      <c r="HHM1" s="177"/>
      <c r="HHN1" s="177"/>
      <c r="HHO1" s="177"/>
      <c r="HHP1" s="177"/>
      <c r="HHQ1" s="177"/>
      <c r="HHR1" s="177"/>
      <c r="HHS1" s="177"/>
      <c r="HHT1" s="177"/>
      <c r="HHU1" s="177"/>
      <c r="HHV1" s="177"/>
      <c r="HHW1" s="177"/>
      <c r="HHX1" s="177"/>
      <c r="HHY1" s="177"/>
      <c r="HHZ1" s="177"/>
      <c r="HIA1" s="177"/>
      <c r="HIB1" s="177"/>
      <c r="HIC1" s="177"/>
      <c r="HID1" s="177"/>
      <c r="HIE1" s="177"/>
      <c r="HIF1" s="177"/>
      <c r="HIG1" s="177"/>
      <c r="HIH1" s="177"/>
      <c r="HII1" s="177"/>
      <c r="HIJ1" s="177"/>
      <c r="HIK1" s="177"/>
      <c r="HIL1" s="177"/>
      <c r="HIM1" s="177"/>
      <c r="HIN1" s="177"/>
      <c r="HIO1" s="177"/>
      <c r="HIP1" s="177"/>
      <c r="HIQ1" s="177"/>
      <c r="HIR1" s="177"/>
      <c r="HIS1" s="177"/>
      <c r="HIT1" s="177"/>
      <c r="HIU1" s="177"/>
      <c r="HIV1" s="177"/>
      <c r="HIW1" s="177"/>
      <c r="HIX1" s="177"/>
      <c r="HIY1" s="177"/>
      <c r="HIZ1" s="177"/>
      <c r="HJA1" s="177"/>
      <c r="HJB1" s="177"/>
      <c r="HJC1" s="177"/>
      <c r="HJD1" s="177"/>
      <c r="HJE1" s="177"/>
      <c r="HJF1" s="177"/>
      <c r="HJG1" s="177"/>
      <c r="HJH1" s="177"/>
      <c r="HJI1" s="177"/>
      <c r="HJJ1" s="177"/>
      <c r="HJK1" s="177"/>
      <c r="HJL1" s="177"/>
      <c r="HJM1" s="177"/>
      <c r="HJN1" s="177"/>
      <c r="HJO1" s="177"/>
      <c r="HJP1" s="177"/>
      <c r="HJQ1" s="177"/>
      <c r="HJR1" s="177"/>
      <c r="HJS1" s="177"/>
      <c r="HJT1" s="177"/>
      <c r="HJU1" s="177"/>
      <c r="HJV1" s="177"/>
      <c r="HJW1" s="177"/>
      <c r="HJX1" s="177"/>
      <c r="HJY1" s="177"/>
      <c r="HJZ1" s="177"/>
      <c r="HKA1" s="177"/>
      <c r="HKB1" s="177"/>
      <c r="HKC1" s="177"/>
      <c r="HKD1" s="177"/>
      <c r="HKE1" s="177"/>
      <c r="HKF1" s="177"/>
      <c r="HKG1" s="177"/>
      <c r="HKH1" s="177"/>
      <c r="HKI1" s="177"/>
      <c r="HKJ1" s="177"/>
      <c r="HKK1" s="177"/>
      <c r="HKL1" s="177"/>
      <c r="HKM1" s="177"/>
      <c r="HKN1" s="177"/>
      <c r="HKO1" s="177"/>
      <c r="HKP1" s="177"/>
      <c r="HKQ1" s="177"/>
      <c r="HKR1" s="177"/>
      <c r="HKS1" s="177"/>
      <c r="HKT1" s="177"/>
      <c r="HKU1" s="177"/>
      <c r="HKV1" s="177"/>
      <c r="HKW1" s="177"/>
      <c r="HKX1" s="177"/>
      <c r="HKY1" s="177"/>
      <c r="HKZ1" s="177"/>
      <c r="HLA1" s="177"/>
      <c r="HLB1" s="177"/>
      <c r="HLC1" s="177"/>
      <c r="HLD1" s="177"/>
      <c r="HLE1" s="177"/>
      <c r="HLF1" s="177"/>
      <c r="HLG1" s="177"/>
      <c r="HLH1" s="177"/>
      <c r="HLI1" s="177"/>
      <c r="HLJ1" s="177"/>
      <c r="HLK1" s="177"/>
      <c r="HLL1" s="177"/>
      <c r="HLM1" s="177"/>
      <c r="HLN1" s="177"/>
      <c r="HLO1" s="177"/>
      <c r="HLP1" s="177"/>
      <c r="HLQ1" s="177"/>
      <c r="HLR1" s="177"/>
      <c r="HLS1" s="177"/>
      <c r="HLT1" s="177"/>
      <c r="HLU1" s="177"/>
      <c r="HLV1" s="177"/>
      <c r="HLW1" s="177"/>
      <c r="HLX1" s="177"/>
      <c r="HLY1" s="177"/>
      <c r="HLZ1" s="177"/>
      <c r="HMA1" s="177"/>
      <c r="HMB1" s="177"/>
      <c r="HMC1" s="177"/>
      <c r="HMD1" s="177"/>
      <c r="HME1" s="177"/>
      <c r="HMF1" s="177"/>
      <c r="HMG1" s="177"/>
      <c r="HMH1" s="177"/>
      <c r="HMI1" s="177"/>
      <c r="HMJ1" s="177"/>
      <c r="HMK1" s="177"/>
      <c r="HML1" s="177"/>
      <c r="HMM1" s="177"/>
      <c r="HMN1" s="177"/>
      <c r="HMO1" s="177"/>
      <c r="HMP1" s="177"/>
      <c r="HMQ1" s="177"/>
      <c r="HMR1" s="177"/>
      <c r="HMS1" s="177"/>
      <c r="HMT1" s="177"/>
      <c r="HMU1" s="177"/>
      <c r="HMV1" s="177"/>
      <c r="HMW1" s="177"/>
      <c r="HMX1" s="177"/>
      <c r="HMY1" s="177"/>
      <c r="HMZ1" s="177"/>
      <c r="HNA1" s="177"/>
      <c r="HNB1" s="177"/>
      <c r="HNC1" s="177"/>
      <c r="HND1" s="177"/>
      <c r="HNE1" s="177"/>
      <c r="HNF1" s="177"/>
      <c r="HNG1" s="177"/>
      <c r="HNH1" s="177"/>
      <c r="HNI1" s="177"/>
      <c r="HNJ1" s="177"/>
      <c r="HNK1" s="177"/>
      <c r="HNL1" s="177"/>
      <c r="HNM1" s="177"/>
      <c r="HNN1" s="177"/>
      <c r="HNO1" s="177"/>
      <c r="HNP1" s="177"/>
      <c r="HNQ1" s="177"/>
      <c r="HNR1" s="177"/>
      <c r="HNS1" s="177"/>
      <c r="HNT1" s="177"/>
      <c r="HNU1" s="177"/>
      <c r="HNV1" s="177"/>
      <c r="HNW1" s="177"/>
      <c r="HNX1" s="177"/>
      <c r="HNY1" s="177"/>
      <c r="HNZ1" s="177"/>
      <c r="HOA1" s="177"/>
      <c r="HOB1" s="177"/>
      <c r="HOC1" s="177"/>
      <c r="HOD1" s="177"/>
      <c r="HOE1" s="177"/>
      <c r="HOF1" s="177"/>
      <c r="HOG1" s="177"/>
      <c r="HOH1" s="177"/>
      <c r="HOI1" s="177"/>
      <c r="HOJ1" s="177"/>
      <c r="HOK1" s="177"/>
      <c r="HOL1" s="177"/>
      <c r="HOM1" s="177"/>
      <c r="HON1" s="177"/>
      <c r="HOO1" s="177"/>
      <c r="HOP1" s="177"/>
      <c r="HOQ1" s="177"/>
      <c r="HOR1" s="177"/>
      <c r="HOS1" s="177"/>
      <c r="HOT1" s="177"/>
      <c r="HOU1" s="177"/>
      <c r="HOV1" s="177"/>
      <c r="HOW1" s="177"/>
      <c r="HOX1" s="177"/>
      <c r="HOY1" s="177"/>
      <c r="HOZ1" s="177"/>
      <c r="HPA1" s="177"/>
      <c r="HPB1" s="177"/>
      <c r="HPC1" s="177"/>
      <c r="HPD1" s="177"/>
      <c r="HPE1" s="177"/>
      <c r="HPF1" s="177"/>
      <c r="HPG1" s="177"/>
      <c r="HPH1" s="177"/>
      <c r="HPI1" s="177"/>
      <c r="HPJ1" s="177"/>
      <c r="HPK1" s="177"/>
      <c r="HPL1" s="177"/>
      <c r="HPM1" s="177"/>
      <c r="HPN1" s="177"/>
      <c r="HPO1" s="177"/>
      <c r="HPP1" s="177"/>
      <c r="HPQ1" s="177"/>
      <c r="HPR1" s="177"/>
      <c r="HPS1" s="177"/>
      <c r="HPT1" s="177"/>
      <c r="HPU1" s="177"/>
      <c r="HPV1" s="177"/>
      <c r="HPW1" s="177"/>
      <c r="HPX1" s="177"/>
      <c r="HPY1" s="177"/>
      <c r="HPZ1" s="177"/>
      <c r="HQA1" s="177"/>
      <c r="HQB1" s="177"/>
      <c r="HQC1" s="177"/>
      <c r="HQD1" s="177"/>
      <c r="HQE1" s="177"/>
      <c r="HQF1" s="177"/>
      <c r="HQG1" s="177"/>
      <c r="HQH1" s="177"/>
      <c r="HQI1" s="177"/>
      <c r="HQJ1" s="177"/>
      <c r="HQK1" s="177"/>
      <c r="HQL1" s="177"/>
      <c r="HQM1" s="177"/>
      <c r="HQN1" s="177"/>
      <c r="HQO1" s="177"/>
      <c r="HQP1" s="177"/>
      <c r="HQQ1" s="177"/>
      <c r="HQR1" s="177"/>
      <c r="HQS1" s="177"/>
      <c r="HQT1" s="177"/>
      <c r="HQU1" s="177"/>
      <c r="HQV1" s="177"/>
      <c r="HQW1" s="177"/>
      <c r="HQX1" s="177"/>
      <c r="HQY1" s="177"/>
      <c r="HQZ1" s="177"/>
      <c r="HRA1" s="177"/>
      <c r="HRB1" s="177"/>
      <c r="HRC1" s="177"/>
      <c r="HRD1" s="177"/>
      <c r="HRE1" s="177"/>
      <c r="HRF1" s="177"/>
      <c r="HRG1" s="177"/>
      <c r="HRH1" s="177"/>
      <c r="HRI1" s="177"/>
      <c r="HRJ1" s="177"/>
      <c r="HRK1" s="177"/>
      <c r="HRL1" s="177"/>
      <c r="HRM1" s="177"/>
      <c r="HRN1" s="177"/>
      <c r="HRO1" s="177"/>
      <c r="HRP1" s="177"/>
      <c r="HRQ1" s="177"/>
      <c r="HRR1" s="177"/>
      <c r="HRS1" s="177"/>
      <c r="HRT1" s="177"/>
      <c r="HRU1" s="177"/>
      <c r="HRV1" s="177"/>
      <c r="HRW1" s="177"/>
      <c r="HRX1" s="177"/>
      <c r="HRY1" s="177"/>
      <c r="HRZ1" s="177"/>
      <c r="HSA1" s="177"/>
      <c r="HSB1" s="177"/>
      <c r="HSC1" s="177"/>
      <c r="HSD1" s="177"/>
      <c r="HSE1" s="177"/>
      <c r="HSF1" s="177"/>
      <c r="HSG1" s="177"/>
      <c r="HSH1" s="177"/>
      <c r="HSI1" s="177"/>
      <c r="HSJ1" s="177"/>
      <c r="HSK1" s="177"/>
      <c r="HSL1" s="177"/>
      <c r="HSM1" s="177"/>
      <c r="HSN1" s="177"/>
      <c r="HSO1" s="177"/>
      <c r="HSP1" s="177"/>
      <c r="HSQ1" s="177"/>
      <c r="HSR1" s="177"/>
      <c r="HSS1" s="177"/>
      <c r="HST1" s="177"/>
      <c r="HSU1" s="177"/>
      <c r="HSV1" s="177"/>
      <c r="HSW1" s="177"/>
      <c r="HSX1" s="177"/>
      <c r="HSY1" s="177"/>
      <c r="HSZ1" s="177"/>
      <c r="HTA1" s="177"/>
      <c r="HTB1" s="177"/>
      <c r="HTC1" s="177"/>
      <c r="HTD1" s="177"/>
      <c r="HTE1" s="177"/>
      <c r="HTF1" s="177"/>
      <c r="HTG1" s="177"/>
      <c r="HTH1" s="177"/>
      <c r="HTI1" s="177"/>
      <c r="HTJ1" s="177"/>
      <c r="HTK1" s="177"/>
      <c r="HTL1" s="177"/>
      <c r="HTM1" s="177"/>
      <c r="HTN1" s="177"/>
      <c r="HTO1" s="177"/>
      <c r="HTP1" s="177"/>
      <c r="HTQ1" s="177"/>
      <c r="HTR1" s="177"/>
      <c r="HTS1" s="177"/>
      <c r="HTT1" s="177"/>
      <c r="HTU1" s="177"/>
      <c r="HTV1" s="177"/>
      <c r="HTW1" s="177"/>
      <c r="HTX1" s="177"/>
      <c r="HTY1" s="177"/>
      <c r="HTZ1" s="177"/>
      <c r="HUA1" s="177"/>
      <c r="HUB1" s="177"/>
      <c r="HUC1" s="177"/>
      <c r="HUD1" s="177"/>
      <c r="HUE1" s="177"/>
      <c r="HUF1" s="177"/>
      <c r="HUG1" s="177"/>
      <c r="HUH1" s="177"/>
      <c r="HUI1" s="177"/>
      <c r="HUJ1" s="177"/>
      <c r="HUK1" s="177"/>
      <c r="HUL1" s="177"/>
      <c r="HUM1" s="177"/>
      <c r="HUN1" s="177"/>
      <c r="HUO1" s="177"/>
      <c r="HUP1" s="177"/>
      <c r="HUQ1" s="177"/>
      <c r="HUR1" s="177"/>
      <c r="HUS1" s="177"/>
      <c r="HUT1" s="177"/>
      <c r="HUU1" s="177"/>
      <c r="HUV1" s="177"/>
      <c r="HUW1" s="177"/>
      <c r="HUX1" s="177"/>
      <c r="HUY1" s="177"/>
      <c r="HUZ1" s="177"/>
      <c r="HVA1" s="177"/>
      <c r="HVB1" s="177"/>
      <c r="HVC1" s="177"/>
      <c r="HVD1" s="177"/>
      <c r="HVE1" s="177"/>
      <c r="HVF1" s="177"/>
      <c r="HVG1" s="177"/>
      <c r="HVH1" s="177"/>
      <c r="HVI1" s="177"/>
      <c r="HVJ1" s="177"/>
      <c r="HVK1" s="177"/>
      <c r="HVL1" s="177"/>
      <c r="HVM1" s="177"/>
      <c r="HVN1" s="177"/>
      <c r="HVO1" s="177"/>
      <c r="HVP1" s="177"/>
      <c r="HVQ1" s="177"/>
      <c r="HVR1" s="177"/>
      <c r="HVS1" s="177"/>
      <c r="HVT1" s="177"/>
      <c r="HVU1" s="177"/>
      <c r="HVV1" s="177"/>
      <c r="HVW1" s="177"/>
      <c r="HVX1" s="177"/>
      <c r="HVY1" s="177"/>
      <c r="HVZ1" s="177"/>
      <c r="HWA1" s="177"/>
      <c r="HWB1" s="177"/>
      <c r="HWC1" s="177"/>
      <c r="HWD1" s="177"/>
      <c r="HWE1" s="177"/>
      <c r="HWF1" s="177"/>
      <c r="HWG1" s="177"/>
      <c r="HWH1" s="177"/>
      <c r="HWI1" s="177"/>
      <c r="HWJ1" s="177"/>
      <c r="HWK1" s="177"/>
      <c r="HWL1" s="177"/>
      <c r="HWM1" s="177"/>
      <c r="HWN1" s="177"/>
      <c r="HWO1" s="177"/>
      <c r="HWP1" s="177"/>
      <c r="HWQ1" s="177"/>
      <c r="HWR1" s="177"/>
      <c r="HWS1" s="177"/>
      <c r="HWT1" s="177"/>
      <c r="HWU1" s="177"/>
      <c r="HWV1" s="177"/>
      <c r="HWW1" s="177"/>
      <c r="HWX1" s="177"/>
      <c r="HWY1" s="177"/>
      <c r="HWZ1" s="177"/>
      <c r="HXA1" s="177"/>
      <c r="HXB1" s="177"/>
      <c r="HXC1" s="177"/>
      <c r="HXD1" s="177"/>
      <c r="HXE1" s="177"/>
      <c r="HXF1" s="177"/>
      <c r="HXG1" s="177"/>
      <c r="HXH1" s="177"/>
      <c r="HXI1" s="177"/>
      <c r="HXJ1" s="177"/>
      <c r="HXK1" s="177"/>
      <c r="HXL1" s="177"/>
      <c r="HXM1" s="177"/>
      <c r="HXN1" s="177"/>
      <c r="HXO1" s="177"/>
      <c r="HXP1" s="177"/>
      <c r="HXQ1" s="177"/>
      <c r="HXR1" s="177"/>
      <c r="HXS1" s="177"/>
      <c r="HXT1" s="177"/>
      <c r="HXU1" s="177"/>
      <c r="HXV1" s="177"/>
      <c r="HXW1" s="177"/>
      <c r="HXX1" s="177"/>
      <c r="HXY1" s="177"/>
      <c r="HXZ1" s="177"/>
      <c r="HYA1" s="177"/>
      <c r="HYB1" s="177"/>
      <c r="HYC1" s="177"/>
      <c r="HYD1" s="177"/>
      <c r="HYE1" s="177"/>
      <c r="HYF1" s="177"/>
      <c r="HYG1" s="177"/>
      <c r="HYH1" s="177"/>
      <c r="HYI1" s="177"/>
      <c r="HYJ1" s="177"/>
      <c r="HYK1" s="177"/>
      <c r="HYL1" s="177"/>
      <c r="HYM1" s="177"/>
      <c r="HYN1" s="177"/>
      <c r="HYO1" s="177"/>
      <c r="HYP1" s="177"/>
      <c r="HYQ1" s="177"/>
      <c r="HYR1" s="177"/>
      <c r="HYS1" s="177"/>
      <c r="HYT1" s="177"/>
      <c r="HYU1" s="177"/>
      <c r="HYV1" s="177"/>
      <c r="HYW1" s="177"/>
      <c r="HYX1" s="177"/>
      <c r="HYY1" s="177"/>
      <c r="HYZ1" s="177"/>
      <c r="HZA1" s="177"/>
      <c r="HZB1" s="177"/>
      <c r="HZC1" s="177"/>
      <c r="HZD1" s="177"/>
      <c r="HZE1" s="177"/>
      <c r="HZF1" s="177"/>
      <c r="HZG1" s="177"/>
      <c r="HZH1" s="177"/>
      <c r="HZI1" s="177"/>
      <c r="HZJ1" s="177"/>
      <c r="HZK1" s="177"/>
      <c r="HZL1" s="177"/>
      <c r="HZM1" s="177"/>
      <c r="HZN1" s="177"/>
      <c r="HZO1" s="177"/>
      <c r="HZP1" s="177"/>
      <c r="HZQ1" s="177"/>
      <c r="HZR1" s="177"/>
      <c r="HZS1" s="177"/>
      <c r="HZT1" s="177"/>
      <c r="HZU1" s="177"/>
      <c r="HZV1" s="177"/>
      <c r="HZW1" s="177"/>
      <c r="HZX1" s="177"/>
      <c r="HZY1" s="177"/>
      <c r="HZZ1" s="177"/>
      <c r="IAA1" s="177"/>
      <c r="IAB1" s="177"/>
      <c r="IAC1" s="177"/>
      <c r="IAD1" s="177"/>
      <c r="IAE1" s="177"/>
      <c r="IAF1" s="177"/>
      <c r="IAG1" s="177"/>
      <c r="IAH1" s="177"/>
      <c r="IAI1" s="177"/>
      <c r="IAJ1" s="177"/>
      <c r="IAK1" s="177"/>
      <c r="IAL1" s="177"/>
      <c r="IAM1" s="177"/>
      <c r="IAN1" s="177"/>
      <c r="IAO1" s="177"/>
      <c r="IAP1" s="177"/>
      <c r="IAQ1" s="177"/>
      <c r="IAR1" s="177"/>
      <c r="IAS1" s="177"/>
      <c r="IAT1" s="177"/>
      <c r="IAU1" s="177"/>
      <c r="IAV1" s="177"/>
      <c r="IAW1" s="177"/>
      <c r="IAX1" s="177"/>
      <c r="IAY1" s="177"/>
      <c r="IAZ1" s="177"/>
      <c r="IBA1" s="177"/>
      <c r="IBB1" s="177"/>
      <c r="IBC1" s="177"/>
      <c r="IBD1" s="177"/>
      <c r="IBE1" s="177"/>
      <c r="IBF1" s="177"/>
      <c r="IBG1" s="177"/>
      <c r="IBH1" s="177"/>
      <c r="IBI1" s="177"/>
      <c r="IBJ1" s="177"/>
      <c r="IBK1" s="177"/>
      <c r="IBL1" s="177"/>
      <c r="IBM1" s="177"/>
      <c r="IBN1" s="177"/>
      <c r="IBO1" s="177"/>
      <c r="IBP1" s="177"/>
      <c r="IBQ1" s="177"/>
      <c r="IBR1" s="177"/>
      <c r="IBS1" s="177"/>
      <c r="IBT1" s="177"/>
      <c r="IBU1" s="177"/>
      <c r="IBV1" s="177"/>
      <c r="IBW1" s="177"/>
      <c r="IBX1" s="177"/>
      <c r="IBY1" s="177"/>
      <c r="IBZ1" s="177"/>
      <c r="ICA1" s="177"/>
      <c r="ICB1" s="177"/>
      <c r="ICC1" s="177"/>
      <c r="ICD1" s="177"/>
      <c r="ICE1" s="177"/>
      <c r="ICF1" s="177"/>
      <c r="ICG1" s="177"/>
      <c r="ICH1" s="177"/>
      <c r="ICI1" s="177"/>
      <c r="ICJ1" s="177"/>
      <c r="ICK1" s="177"/>
      <c r="ICL1" s="177"/>
      <c r="ICM1" s="177"/>
      <c r="ICN1" s="177"/>
      <c r="ICO1" s="177"/>
      <c r="ICP1" s="177"/>
      <c r="ICQ1" s="177"/>
      <c r="ICR1" s="177"/>
      <c r="ICS1" s="177"/>
      <c r="ICT1" s="177"/>
      <c r="ICU1" s="177"/>
      <c r="ICV1" s="177"/>
      <c r="ICW1" s="177"/>
      <c r="ICX1" s="177"/>
      <c r="ICY1" s="177"/>
      <c r="ICZ1" s="177"/>
      <c r="IDA1" s="177"/>
      <c r="IDB1" s="177"/>
      <c r="IDC1" s="177"/>
      <c r="IDD1" s="177"/>
      <c r="IDE1" s="177"/>
      <c r="IDF1" s="177"/>
      <c r="IDG1" s="177"/>
      <c r="IDH1" s="177"/>
      <c r="IDI1" s="177"/>
      <c r="IDJ1" s="177"/>
      <c r="IDK1" s="177"/>
      <c r="IDL1" s="177"/>
      <c r="IDM1" s="177"/>
      <c r="IDN1" s="177"/>
      <c r="IDO1" s="177"/>
      <c r="IDP1" s="177"/>
      <c r="IDQ1" s="177"/>
      <c r="IDR1" s="177"/>
      <c r="IDS1" s="177"/>
      <c r="IDT1" s="177"/>
      <c r="IDU1" s="177"/>
      <c r="IDV1" s="177"/>
      <c r="IDW1" s="177"/>
      <c r="IDX1" s="177"/>
      <c r="IDY1" s="177"/>
      <c r="IDZ1" s="177"/>
      <c r="IEA1" s="177"/>
      <c r="IEB1" s="177"/>
      <c r="IEC1" s="177"/>
      <c r="IED1" s="177"/>
      <c r="IEE1" s="177"/>
      <c r="IEF1" s="177"/>
      <c r="IEG1" s="177"/>
      <c r="IEH1" s="177"/>
      <c r="IEI1" s="177"/>
      <c r="IEJ1" s="177"/>
      <c r="IEK1" s="177"/>
      <c r="IEL1" s="177"/>
      <c r="IEM1" s="177"/>
      <c r="IEN1" s="177"/>
      <c r="IEO1" s="177"/>
      <c r="IEP1" s="177"/>
      <c r="IEQ1" s="177"/>
      <c r="IER1" s="177"/>
      <c r="IES1" s="177"/>
      <c r="IET1" s="177"/>
      <c r="IEU1" s="177"/>
      <c r="IEV1" s="177"/>
      <c r="IEW1" s="177"/>
      <c r="IEX1" s="177"/>
      <c r="IEY1" s="177"/>
      <c r="IEZ1" s="177"/>
      <c r="IFA1" s="177"/>
      <c r="IFB1" s="177"/>
      <c r="IFC1" s="177"/>
      <c r="IFD1" s="177"/>
      <c r="IFE1" s="177"/>
      <c r="IFF1" s="177"/>
      <c r="IFG1" s="177"/>
      <c r="IFH1" s="177"/>
      <c r="IFI1" s="177"/>
      <c r="IFJ1" s="177"/>
      <c r="IFK1" s="177"/>
      <c r="IFL1" s="177"/>
      <c r="IFM1" s="177"/>
      <c r="IFN1" s="177"/>
      <c r="IFO1" s="177"/>
      <c r="IFP1" s="177"/>
      <c r="IFQ1" s="177"/>
      <c r="IFR1" s="177"/>
      <c r="IFS1" s="177"/>
      <c r="IFT1" s="177"/>
      <c r="IFU1" s="177"/>
      <c r="IFV1" s="177"/>
      <c r="IFW1" s="177"/>
      <c r="IFX1" s="177"/>
      <c r="IFY1" s="177"/>
      <c r="IFZ1" s="177"/>
      <c r="IGA1" s="177"/>
      <c r="IGB1" s="177"/>
      <c r="IGC1" s="177"/>
      <c r="IGD1" s="177"/>
      <c r="IGE1" s="177"/>
      <c r="IGF1" s="177"/>
      <c r="IGG1" s="177"/>
      <c r="IGH1" s="177"/>
      <c r="IGI1" s="177"/>
      <c r="IGJ1" s="177"/>
      <c r="IGK1" s="177"/>
      <c r="IGL1" s="177"/>
      <c r="IGM1" s="177"/>
      <c r="IGN1" s="177"/>
      <c r="IGO1" s="177"/>
      <c r="IGP1" s="177"/>
      <c r="IGQ1" s="177"/>
      <c r="IGR1" s="177"/>
      <c r="IGS1" s="177"/>
      <c r="IGT1" s="177"/>
      <c r="IGU1" s="177"/>
      <c r="IGV1" s="177"/>
      <c r="IGW1" s="177"/>
      <c r="IGX1" s="177"/>
      <c r="IGY1" s="177"/>
      <c r="IGZ1" s="177"/>
      <c r="IHA1" s="177"/>
      <c r="IHB1" s="177"/>
      <c r="IHC1" s="177"/>
      <c r="IHD1" s="177"/>
      <c r="IHE1" s="177"/>
      <c r="IHF1" s="177"/>
      <c r="IHG1" s="177"/>
      <c r="IHH1" s="177"/>
      <c r="IHI1" s="177"/>
      <c r="IHJ1" s="177"/>
      <c r="IHK1" s="177"/>
      <c r="IHL1" s="177"/>
      <c r="IHM1" s="177"/>
      <c r="IHN1" s="177"/>
      <c r="IHO1" s="177"/>
      <c r="IHP1" s="177"/>
      <c r="IHQ1" s="177"/>
      <c r="IHR1" s="177"/>
      <c r="IHS1" s="177"/>
      <c r="IHT1" s="177"/>
      <c r="IHU1" s="177"/>
      <c r="IHV1" s="177"/>
      <c r="IHW1" s="177"/>
      <c r="IHX1" s="177"/>
      <c r="IHY1" s="177"/>
      <c r="IHZ1" s="177"/>
      <c r="IIA1" s="177"/>
      <c r="IIB1" s="177"/>
      <c r="IIC1" s="177"/>
      <c r="IID1" s="177"/>
      <c r="IIE1" s="177"/>
      <c r="IIF1" s="177"/>
      <c r="IIG1" s="177"/>
      <c r="IIH1" s="177"/>
      <c r="III1" s="177"/>
      <c r="IIJ1" s="177"/>
      <c r="IIK1" s="177"/>
      <c r="IIL1" s="177"/>
      <c r="IIM1" s="177"/>
      <c r="IIN1" s="177"/>
      <c r="IIO1" s="177"/>
      <c r="IIP1" s="177"/>
      <c r="IIQ1" s="177"/>
      <c r="IIR1" s="177"/>
      <c r="IIS1" s="177"/>
      <c r="IIT1" s="177"/>
      <c r="IIU1" s="177"/>
      <c r="IIV1" s="177"/>
      <c r="IIW1" s="177"/>
      <c r="IIX1" s="177"/>
      <c r="IIY1" s="177"/>
      <c r="IIZ1" s="177"/>
      <c r="IJA1" s="177"/>
      <c r="IJB1" s="177"/>
      <c r="IJC1" s="177"/>
      <c r="IJD1" s="177"/>
      <c r="IJE1" s="177"/>
      <c r="IJF1" s="177"/>
      <c r="IJG1" s="177"/>
      <c r="IJH1" s="177"/>
      <c r="IJI1" s="177"/>
      <c r="IJJ1" s="177"/>
      <c r="IJK1" s="177"/>
      <c r="IJL1" s="177"/>
      <c r="IJM1" s="177"/>
      <c r="IJN1" s="177"/>
      <c r="IJO1" s="177"/>
      <c r="IJP1" s="177"/>
      <c r="IJQ1" s="177"/>
      <c r="IJR1" s="177"/>
      <c r="IJS1" s="177"/>
      <c r="IJT1" s="177"/>
      <c r="IJU1" s="177"/>
      <c r="IJV1" s="177"/>
      <c r="IJW1" s="177"/>
      <c r="IJX1" s="177"/>
      <c r="IJY1" s="177"/>
      <c r="IJZ1" s="177"/>
      <c r="IKA1" s="177"/>
      <c r="IKB1" s="177"/>
      <c r="IKC1" s="177"/>
      <c r="IKD1" s="177"/>
      <c r="IKE1" s="177"/>
      <c r="IKF1" s="177"/>
      <c r="IKG1" s="177"/>
      <c r="IKH1" s="177"/>
      <c r="IKI1" s="177"/>
      <c r="IKJ1" s="177"/>
      <c r="IKK1" s="177"/>
      <c r="IKL1" s="177"/>
      <c r="IKM1" s="177"/>
      <c r="IKN1" s="177"/>
      <c r="IKO1" s="177"/>
      <c r="IKP1" s="177"/>
      <c r="IKQ1" s="177"/>
      <c r="IKR1" s="177"/>
      <c r="IKS1" s="177"/>
      <c r="IKT1" s="177"/>
      <c r="IKU1" s="177"/>
      <c r="IKV1" s="177"/>
      <c r="IKW1" s="177"/>
      <c r="IKX1" s="177"/>
      <c r="IKY1" s="177"/>
      <c r="IKZ1" s="177"/>
      <c r="ILA1" s="177"/>
      <c r="ILB1" s="177"/>
      <c r="ILC1" s="177"/>
      <c r="ILD1" s="177"/>
      <c r="ILE1" s="177"/>
      <c r="ILF1" s="177"/>
      <c r="ILG1" s="177"/>
      <c r="ILH1" s="177"/>
      <c r="ILI1" s="177"/>
      <c r="ILJ1" s="177"/>
      <c r="ILK1" s="177"/>
      <c r="ILL1" s="177"/>
      <c r="ILM1" s="177"/>
      <c r="ILN1" s="177"/>
      <c r="ILO1" s="177"/>
      <c r="ILP1" s="177"/>
      <c r="ILQ1" s="177"/>
      <c r="ILR1" s="177"/>
      <c r="ILS1" s="177"/>
      <c r="ILT1" s="177"/>
      <c r="ILU1" s="177"/>
      <c r="ILV1" s="177"/>
      <c r="ILW1" s="177"/>
      <c r="ILX1" s="177"/>
      <c r="ILY1" s="177"/>
      <c r="ILZ1" s="177"/>
      <c r="IMA1" s="177"/>
      <c r="IMB1" s="177"/>
      <c r="IMC1" s="177"/>
      <c r="IMD1" s="177"/>
      <c r="IME1" s="177"/>
      <c r="IMF1" s="177"/>
      <c r="IMG1" s="177"/>
      <c r="IMH1" s="177"/>
      <c r="IMI1" s="177"/>
      <c r="IMJ1" s="177"/>
      <c r="IMK1" s="177"/>
      <c r="IML1" s="177"/>
      <c r="IMM1" s="177"/>
      <c r="IMN1" s="177"/>
      <c r="IMO1" s="177"/>
      <c r="IMP1" s="177"/>
      <c r="IMQ1" s="177"/>
      <c r="IMR1" s="177"/>
      <c r="IMS1" s="177"/>
      <c r="IMT1" s="177"/>
      <c r="IMU1" s="177"/>
      <c r="IMV1" s="177"/>
      <c r="IMW1" s="177"/>
      <c r="IMX1" s="177"/>
      <c r="IMY1" s="177"/>
      <c r="IMZ1" s="177"/>
      <c r="INA1" s="177"/>
      <c r="INB1" s="177"/>
      <c r="INC1" s="177"/>
      <c r="IND1" s="177"/>
      <c r="INE1" s="177"/>
      <c r="INF1" s="177"/>
      <c r="ING1" s="177"/>
      <c r="INH1" s="177"/>
      <c r="INI1" s="177"/>
      <c r="INJ1" s="177"/>
      <c r="INK1" s="177"/>
      <c r="INL1" s="177"/>
      <c r="INM1" s="177"/>
      <c r="INN1" s="177"/>
      <c r="INO1" s="177"/>
      <c r="INP1" s="177"/>
      <c r="INQ1" s="177"/>
      <c r="INR1" s="177"/>
      <c r="INS1" s="177"/>
      <c r="INT1" s="177"/>
      <c r="INU1" s="177"/>
      <c r="INV1" s="177"/>
      <c r="INW1" s="177"/>
      <c r="INX1" s="177"/>
      <c r="INY1" s="177"/>
      <c r="INZ1" s="177"/>
      <c r="IOA1" s="177"/>
      <c r="IOB1" s="177"/>
      <c r="IOC1" s="177"/>
      <c r="IOD1" s="177"/>
      <c r="IOE1" s="177"/>
      <c r="IOF1" s="177"/>
      <c r="IOG1" s="177"/>
      <c r="IOH1" s="177"/>
      <c r="IOI1" s="177"/>
      <c r="IOJ1" s="177"/>
      <c r="IOK1" s="177"/>
      <c r="IOL1" s="177"/>
      <c r="IOM1" s="177"/>
      <c r="ION1" s="177"/>
      <c r="IOO1" s="177"/>
      <c r="IOP1" s="177"/>
      <c r="IOQ1" s="177"/>
      <c r="IOR1" s="177"/>
      <c r="IOS1" s="177"/>
      <c r="IOT1" s="177"/>
      <c r="IOU1" s="177"/>
      <c r="IOV1" s="177"/>
      <c r="IOW1" s="177"/>
      <c r="IOX1" s="177"/>
      <c r="IOY1" s="177"/>
      <c r="IOZ1" s="177"/>
      <c r="IPA1" s="177"/>
      <c r="IPB1" s="177"/>
      <c r="IPC1" s="177"/>
      <c r="IPD1" s="177"/>
      <c r="IPE1" s="177"/>
      <c r="IPF1" s="177"/>
      <c r="IPG1" s="177"/>
      <c r="IPH1" s="177"/>
      <c r="IPI1" s="177"/>
      <c r="IPJ1" s="177"/>
      <c r="IPK1" s="177"/>
      <c r="IPL1" s="177"/>
      <c r="IPM1" s="177"/>
      <c r="IPN1" s="177"/>
      <c r="IPO1" s="177"/>
      <c r="IPP1" s="177"/>
      <c r="IPQ1" s="177"/>
      <c r="IPR1" s="177"/>
      <c r="IPS1" s="177"/>
      <c r="IPT1" s="177"/>
      <c r="IPU1" s="177"/>
      <c r="IPV1" s="177"/>
      <c r="IPW1" s="177"/>
      <c r="IPX1" s="177"/>
      <c r="IPY1" s="177"/>
      <c r="IPZ1" s="177"/>
      <c r="IQA1" s="177"/>
      <c r="IQB1" s="177"/>
      <c r="IQC1" s="177"/>
      <c r="IQD1" s="177"/>
      <c r="IQE1" s="177"/>
      <c r="IQF1" s="177"/>
      <c r="IQG1" s="177"/>
      <c r="IQH1" s="177"/>
      <c r="IQI1" s="177"/>
      <c r="IQJ1" s="177"/>
      <c r="IQK1" s="177"/>
      <c r="IQL1" s="177"/>
      <c r="IQM1" s="177"/>
      <c r="IQN1" s="177"/>
      <c r="IQO1" s="177"/>
      <c r="IQP1" s="177"/>
      <c r="IQQ1" s="177"/>
      <c r="IQR1" s="177"/>
      <c r="IQS1" s="177"/>
      <c r="IQT1" s="177"/>
      <c r="IQU1" s="177"/>
      <c r="IQV1" s="177"/>
      <c r="IQW1" s="177"/>
      <c r="IQX1" s="177"/>
      <c r="IQY1" s="177"/>
      <c r="IQZ1" s="177"/>
      <c r="IRA1" s="177"/>
      <c r="IRB1" s="177"/>
      <c r="IRC1" s="177"/>
      <c r="IRD1" s="177"/>
      <c r="IRE1" s="177"/>
      <c r="IRF1" s="177"/>
      <c r="IRG1" s="177"/>
      <c r="IRH1" s="177"/>
      <c r="IRI1" s="177"/>
      <c r="IRJ1" s="177"/>
      <c r="IRK1" s="177"/>
      <c r="IRL1" s="177"/>
      <c r="IRM1" s="177"/>
      <c r="IRN1" s="177"/>
      <c r="IRO1" s="177"/>
      <c r="IRP1" s="177"/>
      <c r="IRQ1" s="177"/>
      <c r="IRR1" s="177"/>
      <c r="IRS1" s="177"/>
      <c r="IRT1" s="177"/>
      <c r="IRU1" s="177"/>
      <c r="IRV1" s="177"/>
      <c r="IRW1" s="177"/>
      <c r="IRX1" s="177"/>
      <c r="IRY1" s="177"/>
      <c r="IRZ1" s="177"/>
      <c r="ISA1" s="177"/>
      <c r="ISB1" s="177"/>
      <c r="ISC1" s="177"/>
      <c r="ISD1" s="177"/>
      <c r="ISE1" s="177"/>
      <c r="ISF1" s="177"/>
      <c r="ISG1" s="177"/>
      <c r="ISH1" s="177"/>
      <c r="ISI1" s="177"/>
      <c r="ISJ1" s="177"/>
      <c r="ISK1" s="177"/>
      <c r="ISL1" s="177"/>
      <c r="ISM1" s="177"/>
      <c r="ISN1" s="177"/>
      <c r="ISO1" s="177"/>
      <c r="ISP1" s="177"/>
      <c r="ISQ1" s="177"/>
      <c r="ISR1" s="177"/>
      <c r="ISS1" s="177"/>
      <c r="IST1" s="177"/>
      <c r="ISU1" s="177"/>
      <c r="ISV1" s="177"/>
      <c r="ISW1" s="177"/>
      <c r="ISX1" s="177"/>
      <c r="ISY1" s="177"/>
      <c r="ISZ1" s="177"/>
      <c r="ITA1" s="177"/>
      <c r="ITB1" s="177"/>
      <c r="ITC1" s="177"/>
      <c r="ITD1" s="177"/>
      <c r="ITE1" s="177"/>
      <c r="ITF1" s="177"/>
      <c r="ITG1" s="177"/>
      <c r="ITH1" s="177"/>
      <c r="ITI1" s="177"/>
      <c r="ITJ1" s="177"/>
      <c r="ITK1" s="177"/>
      <c r="ITL1" s="177"/>
      <c r="ITM1" s="177"/>
      <c r="ITN1" s="177"/>
      <c r="ITO1" s="177"/>
      <c r="ITP1" s="177"/>
      <c r="ITQ1" s="177"/>
      <c r="ITR1" s="177"/>
      <c r="ITS1" s="177"/>
      <c r="ITT1" s="177"/>
      <c r="ITU1" s="177"/>
      <c r="ITV1" s="177"/>
      <c r="ITW1" s="177"/>
      <c r="ITX1" s="177"/>
      <c r="ITY1" s="177"/>
      <c r="ITZ1" s="177"/>
      <c r="IUA1" s="177"/>
      <c r="IUB1" s="177"/>
      <c r="IUC1" s="177"/>
      <c r="IUD1" s="177"/>
      <c r="IUE1" s="177"/>
      <c r="IUF1" s="177"/>
      <c r="IUG1" s="177"/>
      <c r="IUH1" s="177"/>
      <c r="IUI1" s="177"/>
      <c r="IUJ1" s="177"/>
      <c r="IUK1" s="177"/>
      <c r="IUL1" s="177"/>
      <c r="IUM1" s="177"/>
      <c r="IUN1" s="177"/>
      <c r="IUO1" s="177"/>
      <c r="IUP1" s="177"/>
      <c r="IUQ1" s="177"/>
      <c r="IUR1" s="177"/>
      <c r="IUS1" s="177"/>
      <c r="IUT1" s="177"/>
      <c r="IUU1" s="177"/>
      <c r="IUV1" s="177"/>
      <c r="IUW1" s="177"/>
      <c r="IUX1" s="177"/>
      <c r="IUY1" s="177"/>
      <c r="IUZ1" s="177"/>
      <c r="IVA1" s="177"/>
      <c r="IVB1" s="177"/>
      <c r="IVC1" s="177"/>
      <c r="IVD1" s="177"/>
      <c r="IVE1" s="177"/>
      <c r="IVF1" s="177"/>
      <c r="IVG1" s="177"/>
      <c r="IVH1" s="177"/>
      <c r="IVI1" s="177"/>
      <c r="IVJ1" s="177"/>
      <c r="IVK1" s="177"/>
      <c r="IVL1" s="177"/>
      <c r="IVM1" s="177"/>
      <c r="IVN1" s="177"/>
      <c r="IVO1" s="177"/>
      <c r="IVP1" s="177"/>
      <c r="IVQ1" s="177"/>
      <c r="IVR1" s="177"/>
      <c r="IVS1" s="177"/>
      <c r="IVT1" s="177"/>
      <c r="IVU1" s="177"/>
      <c r="IVV1" s="177"/>
      <c r="IVW1" s="177"/>
      <c r="IVX1" s="177"/>
      <c r="IVY1" s="177"/>
      <c r="IVZ1" s="177"/>
      <c r="IWA1" s="177"/>
      <c r="IWB1" s="177"/>
      <c r="IWC1" s="177"/>
      <c r="IWD1" s="177"/>
      <c r="IWE1" s="177"/>
      <c r="IWF1" s="177"/>
      <c r="IWG1" s="177"/>
      <c r="IWH1" s="177"/>
      <c r="IWI1" s="177"/>
      <c r="IWJ1" s="177"/>
      <c r="IWK1" s="177"/>
      <c r="IWL1" s="177"/>
      <c r="IWM1" s="177"/>
      <c r="IWN1" s="177"/>
      <c r="IWO1" s="177"/>
      <c r="IWP1" s="177"/>
      <c r="IWQ1" s="177"/>
      <c r="IWR1" s="177"/>
      <c r="IWS1" s="177"/>
      <c r="IWT1" s="177"/>
      <c r="IWU1" s="177"/>
      <c r="IWV1" s="177"/>
      <c r="IWW1" s="177"/>
      <c r="IWX1" s="177"/>
      <c r="IWY1" s="177"/>
      <c r="IWZ1" s="177"/>
      <c r="IXA1" s="177"/>
      <c r="IXB1" s="177"/>
      <c r="IXC1" s="177"/>
      <c r="IXD1" s="177"/>
      <c r="IXE1" s="177"/>
      <c r="IXF1" s="177"/>
      <c r="IXG1" s="177"/>
      <c r="IXH1" s="177"/>
      <c r="IXI1" s="177"/>
      <c r="IXJ1" s="177"/>
      <c r="IXK1" s="177"/>
      <c r="IXL1" s="177"/>
      <c r="IXM1" s="177"/>
      <c r="IXN1" s="177"/>
      <c r="IXO1" s="177"/>
      <c r="IXP1" s="177"/>
      <c r="IXQ1" s="177"/>
      <c r="IXR1" s="177"/>
      <c r="IXS1" s="177"/>
      <c r="IXT1" s="177"/>
      <c r="IXU1" s="177"/>
      <c r="IXV1" s="177"/>
      <c r="IXW1" s="177"/>
      <c r="IXX1" s="177"/>
      <c r="IXY1" s="177"/>
      <c r="IXZ1" s="177"/>
      <c r="IYA1" s="177"/>
      <c r="IYB1" s="177"/>
      <c r="IYC1" s="177"/>
      <c r="IYD1" s="177"/>
      <c r="IYE1" s="177"/>
      <c r="IYF1" s="177"/>
      <c r="IYG1" s="177"/>
      <c r="IYH1" s="177"/>
      <c r="IYI1" s="177"/>
      <c r="IYJ1" s="177"/>
      <c r="IYK1" s="177"/>
      <c r="IYL1" s="177"/>
      <c r="IYM1" s="177"/>
      <c r="IYN1" s="177"/>
      <c r="IYO1" s="177"/>
      <c r="IYP1" s="177"/>
      <c r="IYQ1" s="177"/>
      <c r="IYR1" s="177"/>
      <c r="IYS1" s="177"/>
      <c r="IYT1" s="177"/>
      <c r="IYU1" s="177"/>
      <c r="IYV1" s="177"/>
      <c r="IYW1" s="177"/>
      <c r="IYX1" s="177"/>
      <c r="IYY1" s="177"/>
      <c r="IYZ1" s="177"/>
      <c r="IZA1" s="177"/>
      <c r="IZB1" s="177"/>
      <c r="IZC1" s="177"/>
      <c r="IZD1" s="177"/>
      <c r="IZE1" s="177"/>
      <c r="IZF1" s="177"/>
      <c r="IZG1" s="177"/>
      <c r="IZH1" s="177"/>
      <c r="IZI1" s="177"/>
      <c r="IZJ1" s="177"/>
      <c r="IZK1" s="177"/>
      <c r="IZL1" s="177"/>
      <c r="IZM1" s="177"/>
      <c r="IZN1" s="177"/>
      <c r="IZO1" s="177"/>
      <c r="IZP1" s="177"/>
      <c r="IZQ1" s="177"/>
      <c r="IZR1" s="177"/>
      <c r="IZS1" s="177"/>
      <c r="IZT1" s="177"/>
      <c r="IZU1" s="177"/>
      <c r="IZV1" s="177"/>
      <c r="IZW1" s="177"/>
      <c r="IZX1" s="177"/>
      <c r="IZY1" s="177"/>
      <c r="IZZ1" s="177"/>
      <c r="JAA1" s="177"/>
      <c r="JAB1" s="177"/>
      <c r="JAC1" s="177"/>
      <c r="JAD1" s="177"/>
      <c r="JAE1" s="177"/>
      <c r="JAF1" s="177"/>
      <c r="JAG1" s="177"/>
      <c r="JAH1" s="177"/>
      <c r="JAI1" s="177"/>
      <c r="JAJ1" s="177"/>
      <c r="JAK1" s="177"/>
      <c r="JAL1" s="177"/>
      <c r="JAM1" s="177"/>
      <c r="JAN1" s="177"/>
      <c r="JAO1" s="177"/>
      <c r="JAP1" s="177"/>
      <c r="JAQ1" s="177"/>
      <c r="JAR1" s="177"/>
      <c r="JAS1" s="177"/>
      <c r="JAT1" s="177"/>
      <c r="JAU1" s="177"/>
      <c r="JAV1" s="177"/>
      <c r="JAW1" s="177"/>
      <c r="JAX1" s="177"/>
      <c r="JAY1" s="177"/>
      <c r="JAZ1" s="177"/>
      <c r="JBA1" s="177"/>
      <c r="JBB1" s="177"/>
      <c r="JBC1" s="177"/>
      <c r="JBD1" s="177"/>
      <c r="JBE1" s="177"/>
      <c r="JBF1" s="177"/>
      <c r="JBG1" s="177"/>
      <c r="JBH1" s="177"/>
      <c r="JBI1" s="177"/>
      <c r="JBJ1" s="177"/>
      <c r="JBK1" s="177"/>
      <c r="JBL1" s="177"/>
      <c r="JBM1" s="177"/>
      <c r="JBN1" s="177"/>
      <c r="JBO1" s="177"/>
      <c r="JBP1" s="177"/>
      <c r="JBQ1" s="177"/>
      <c r="JBR1" s="177"/>
      <c r="JBS1" s="177"/>
      <c r="JBT1" s="177"/>
      <c r="JBU1" s="177"/>
      <c r="JBV1" s="177"/>
      <c r="JBW1" s="177"/>
      <c r="JBX1" s="177"/>
      <c r="JBY1" s="177"/>
      <c r="JBZ1" s="177"/>
      <c r="JCA1" s="177"/>
      <c r="JCB1" s="177"/>
      <c r="JCC1" s="177"/>
      <c r="JCD1" s="177"/>
      <c r="JCE1" s="177"/>
      <c r="JCF1" s="177"/>
      <c r="JCG1" s="177"/>
      <c r="JCH1" s="177"/>
      <c r="JCI1" s="177"/>
      <c r="JCJ1" s="177"/>
      <c r="JCK1" s="177"/>
      <c r="JCL1" s="177"/>
      <c r="JCM1" s="177"/>
      <c r="JCN1" s="177"/>
      <c r="JCO1" s="177"/>
      <c r="JCP1" s="177"/>
      <c r="JCQ1" s="177"/>
      <c r="JCR1" s="177"/>
      <c r="JCS1" s="177"/>
      <c r="JCT1" s="177"/>
      <c r="JCU1" s="177"/>
      <c r="JCV1" s="177"/>
      <c r="JCW1" s="177"/>
      <c r="JCX1" s="177"/>
      <c r="JCY1" s="177"/>
      <c r="JCZ1" s="177"/>
      <c r="JDA1" s="177"/>
      <c r="JDB1" s="177"/>
      <c r="JDC1" s="177"/>
      <c r="JDD1" s="177"/>
      <c r="JDE1" s="177"/>
      <c r="JDF1" s="177"/>
      <c r="JDG1" s="177"/>
      <c r="JDH1" s="177"/>
      <c r="JDI1" s="177"/>
      <c r="JDJ1" s="177"/>
      <c r="JDK1" s="177"/>
      <c r="JDL1" s="177"/>
      <c r="JDM1" s="177"/>
      <c r="JDN1" s="177"/>
      <c r="JDO1" s="177"/>
      <c r="JDP1" s="177"/>
      <c r="JDQ1" s="177"/>
      <c r="JDR1" s="177"/>
      <c r="JDS1" s="177"/>
      <c r="JDT1" s="177"/>
      <c r="JDU1" s="177"/>
      <c r="JDV1" s="177"/>
      <c r="JDW1" s="177"/>
      <c r="JDX1" s="177"/>
      <c r="JDY1" s="177"/>
      <c r="JDZ1" s="177"/>
      <c r="JEA1" s="177"/>
      <c r="JEB1" s="177"/>
      <c r="JEC1" s="177"/>
      <c r="JED1" s="177"/>
      <c r="JEE1" s="177"/>
      <c r="JEF1" s="177"/>
      <c r="JEG1" s="177"/>
      <c r="JEH1" s="177"/>
      <c r="JEI1" s="177"/>
      <c r="JEJ1" s="177"/>
      <c r="JEK1" s="177"/>
      <c r="JEL1" s="177"/>
      <c r="JEM1" s="177"/>
      <c r="JEN1" s="177"/>
      <c r="JEO1" s="177"/>
      <c r="JEP1" s="177"/>
      <c r="JEQ1" s="177"/>
      <c r="JER1" s="177"/>
      <c r="JES1" s="177"/>
      <c r="JET1" s="177"/>
      <c r="JEU1" s="177"/>
      <c r="JEV1" s="177"/>
      <c r="JEW1" s="177"/>
      <c r="JEX1" s="177"/>
      <c r="JEY1" s="177"/>
      <c r="JEZ1" s="177"/>
      <c r="JFA1" s="177"/>
      <c r="JFB1" s="177"/>
      <c r="JFC1" s="177"/>
      <c r="JFD1" s="177"/>
      <c r="JFE1" s="177"/>
      <c r="JFF1" s="177"/>
      <c r="JFG1" s="177"/>
      <c r="JFH1" s="177"/>
      <c r="JFI1" s="177"/>
      <c r="JFJ1" s="177"/>
      <c r="JFK1" s="177"/>
      <c r="JFL1" s="177"/>
      <c r="JFM1" s="177"/>
      <c r="JFN1" s="177"/>
      <c r="JFO1" s="177"/>
      <c r="JFP1" s="177"/>
      <c r="JFQ1" s="177"/>
      <c r="JFR1" s="177"/>
      <c r="JFS1" s="177"/>
      <c r="JFT1" s="177"/>
      <c r="JFU1" s="177"/>
      <c r="JFV1" s="177"/>
      <c r="JFW1" s="177"/>
      <c r="JFX1" s="177"/>
      <c r="JFY1" s="177"/>
      <c r="JFZ1" s="177"/>
      <c r="JGA1" s="177"/>
      <c r="JGB1" s="177"/>
      <c r="JGC1" s="177"/>
      <c r="JGD1" s="177"/>
      <c r="JGE1" s="177"/>
      <c r="JGF1" s="177"/>
      <c r="JGG1" s="177"/>
      <c r="JGH1" s="177"/>
      <c r="JGI1" s="177"/>
      <c r="JGJ1" s="177"/>
      <c r="JGK1" s="177"/>
      <c r="JGL1" s="177"/>
      <c r="JGM1" s="177"/>
      <c r="JGN1" s="177"/>
      <c r="JGO1" s="177"/>
      <c r="JGP1" s="177"/>
      <c r="JGQ1" s="177"/>
      <c r="JGR1" s="177"/>
      <c r="JGS1" s="177"/>
      <c r="JGT1" s="177"/>
      <c r="JGU1" s="177"/>
      <c r="JGV1" s="177"/>
      <c r="JGW1" s="177"/>
      <c r="JGX1" s="177"/>
      <c r="JGY1" s="177"/>
      <c r="JGZ1" s="177"/>
      <c r="JHA1" s="177"/>
      <c r="JHB1" s="177"/>
      <c r="JHC1" s="177"/>
      <c r="JHD1" s="177"/>
      <c r="JHE1" s="177"/>
      <c r="JHF1" s="177"/>
      <c r="JHG1" s="177"/>
      <c r="JHH1" s="177"/>
      <c r="JHI1" s="177"/>
      <c r="JHJ1" s="177"/>
      <c r="JHK1" s="177"/>
      <c r="JHL1" s="177"/>
      <c r="JHM1" s="177"/>
      <c r="JHN1" s="177"/>
      <c r="JHO1" s="177"/>
      <c r="JHP1" s="177"/>
      <c r="JHQ1" s="177"/>
      <c r="JHR1" s="177"/>
      <c r="JHS1" s="177"/>
      <c r="JHT1" s="177"/>
      <c r="JHU1" s="177"/>
      <c r="JHV1" s="177"/>
      <c r="JHW1" s="177"/>
      <c r="JHX1" s="177"/>
      <c r="JHY1" s="177"/>
      <c r="JHZ1" s="177"/>
      <c r="JIA1" s="177"/>
      <c r="JIB1" s="177"/>
      <c r="JIC1" s="177"/>
      <c r="JID1" s="177"/>
      <c r="JIE1" s="177"/>
      <c r="JIF1" s="177"/>
      <c r="JIG1" s="177"/>
      <c r="JIH1" s="177"/>
      <c r="JII1" s="177"/>
      <c r="JIJ1" s="177"/>
      <c r="JIK1" s="177"/>
      <c r="JIL1" s="177"/>
      <c r="JIM1" s="177"/>
      <c r="JIN1" s="177"/>
      <c r="JIO1" s="177"/>
      <c r="JIP1" s="177"/>
      <c r="JIQ1" s="177"/>
      <c r="JIR1" s="177"/>
      <c r="JIS1" s="177"/>
      <c r="JIT1" s="177"/>
      <c r="JIU1" s="177"/>
      <c r="JIV1" s="177"/>
      <c r="JIW1" s="177"/>
      <c r="JIX1" s="177"/>
      <c r="JIY1" s="177"/>
      <c r="JIZ1" s="177"/>
      <c r="JJA1" s="177"/>
      <c r="JJB1" s="177"/>
      <c r="JJC1" s="177"/>
      <c r="JJD1" s="177"/>
      <c r="JJE1" s="177"/>
      <c r="JJF1" s="177"/>
      <c r="JJG1" s="177"/>
      <c r="JJH1" s="177"/>
      <c r="JJI1" s="177"/>
      <c r="JJJ1" s="177"/>
      <c r="JJK1" s="177"/>
      <c r="JJL1" s="177"/>
      <c r="JJM1" s="177"/>
      <c r="JJN1" s="177"/>
      <c r="JJO1" s="177"/>
      <c r="JJP1" s="177"/>
      <c r="JJQ1" s="177"/>
      <c r="JJR1" s="177"/>
      <c r="JJS1" s="177"/>
      <c r="JJT1" s="177"/>
      <c r="JJU1" s="177"/>
      <c r="JJV1" s="177"/>
      <c r="JJW1" s="177"/>
      <c r="JJX1" s="177"/>
      <c r="JJY1" s="177"/>
      <c r="JJZ1" s="177"/>
      <c r="JKA1" s="177"/>
      <c r="JKB1" s="177"/>
      <c r="JKC1" s="177"/>
      <c r="JKD1" s="177"/>
      <c r="JKE1" s="177"/>
      <c r="JKF1" s="177"/>
      <c r="JKG1" s="177"/>
      <c r="JKH1" s="177"/>
      <c r="JKI1" s="177"/>
      <c r="JKJ1" s="177"/>
      <c r="JKK1" s="177"/>
      <c r="JKL1" s="177"/>
      <c r="JKM1" s="177"/>
      <c r="JKN1" s="177"/>
      <c r="JKO1" s="177"/>
      <c r="JKP1" s="177"/>
      <c r="JKQ1" s="177"/>
      <c r="JKR1" s="177"/>
      <c r="JKS1" s="177"/>
      <c r="JKT1" s="177"/>
      <c r="JKU1" s="177"/>
      <c r="JKV1" s="177"/>
      <c r="JKW1" s="177"/>
      <c r="JKX1" s="177"/>
      <c r="JKY1" s="177"/>
      <c r="JKZ1" s="177"/>
      <c r="JLA1" s="177"/>
      <c r="JLB1" s="177"/>
      <c r="JLC1" s="177"/>
      <c r="JLD1" s="177"/>
      <c r="JLE1" s="177"/>
      <c r="JLF1" s="177"/>
      <c r="JLG1" s="177"/>
      <c r="JLH1" s="177"/>
      <c r="JLI1" s="177"/>
      <c r="JLJ1" s="177"/>
      <c r="JLK1" s="177"/>
      <c r="JLL1" s="177"/>
      <c r="JLM1" s="177"/>
      <c r="JLN1" s="177"/>
      <c r="JLO1" s="177"/>
      <c r="JLP1" s="177"/>
      <c r="JLQ1" s="177"/>
      <c r="JLR1" s="177"/>
      <c r="JLS1" s="177"/>
      <c r="JLT1" s="177"/>
      <c r="JLU1" s="177"/>
      <c r="JLV1" s="177"/>
      <c r="JLW1" s="177"/>
      <c r="JLX1" s="177"/>
      <c r="JLY1" s="177"/>
      <c r="JLZ1" s="177"/>
      <c r="JMA1" s="177"/>
      <c r="JMB1" s="177"/>
      <c r="JMC1" s="177"/>
      <c r="JMD1" s="177"/>
      <c r="JME1" s="177"/>
      <c r="JMF1" s="177"/>
      <c r="JMG1" s="177"/>
      <c r="JMH1" s="177"/>
      <c r="JMI1" s="177"/>
      <c r="JMJ1" s="177"/>
      <c r="JMK1" s="177"/>
      <c r="JML1" s="177"/>
      <c r="JMM1" s="177"/>
      <c r="JMN1" s="177"/>
      <c r="JMO1" s="177"/>
      <c r="JMP1" s="177"/>
      <c r="JMQ1" s="177"/>
      <c r="JMR1" s="177"/>
      <c r="JMS1" s="177"/>
      <c r="JMT1" s="177"/>
      <c r="JMU1" s="177"/>
      <c r="JMV1" s="177"/>
      <c r="JMW1" s="177"/>
      <c r="JMX1" s="177"/>
      <c r="JMY1" s="177"/>
      <c r="JMZ1" s="177"/>
      <c r="JNA1" s="177"/>
      <c r="JNB1" s="177"/>
      <c r="JNC1" s="177"/>
      <c r="JND1" s="177"/>
      <c r="JNE1" s="177"/>
      <c r="JNF1" s="177"/>
      <c r="JNG1" s="177"/>
      <c r="JNH1" s="177"/>
      <c r="JNI1" s="177"/>
      <c r="JNJ1" s="177"/>
      <c r="JNK1" s="177"/>
      <c r="JNL1" s="177"/>
      <c r="JNM1" s="177"/>
      <c r="JNN1" s="177"/>
      <c r="JNO1" s="177"/>
      <c r="JNP1" s="177"/>
      <c r="JNQ1" s="177"/>
      <c r="JNR1" s="177"/>
      <c r="JNS1" s="177"/>
      <c r="JNT1" s="177"/>
      <c r="JNU1" s="177"/>
      <c r="JNV1" s="177"/>
      <c r="JNW1" s="177"/>
      <c r="JNX1" s="177"/>
      <c r="JNY1" s="177"/>
      <c r="JNZ1" s="177"/>
      <c r="JOA1" s="177"/>
      <c r="JOB1" s="177"/>
      <c r="JOC1" s="177"/>
      <c r="JOD1" s="177"/>
      <c r="JOE1" s="177"/>
      <c r="JOF1" s="177"/>
      <c r="JOG1" s="177"/>
      <c r="JOH1" s="177"/>
      <c r="JOI1" s="177"/>
      <c r="JOJ1" s="177"/>
      <c r="JOK1" s="177"/>
      <c r="JOL1" s="177"/>
      <c r="JOM1" s="177"/>
      <c r="JON1" s="177"/>
      <c r="JOO1" s="177"/>
      <c r="JOP1" s="177"/>
      <c r="JOQ1" s="177"/>
      <c r="JOR1" s="177"/>
      <c r="JOS1" s="177"/>
      <c r="JOT1" s="177"/>
      <c r="JOU1" s="177"/>
      <c r="JOV1" s="177"/>
      <c r="JOW1" s="177"/>
      <c r="JOX1" s="177"/>
      <c r="JOY1" s="177"/>
      <c r="JOZ1" s="177"/>
      <c r="JPA1" s="177"/>
      <c r="JPB1" s="177"/>
      <c r="JPC1" s="177"/>
      <c r="JPD1" s="177"/>
      <c r="JPE1" s="177"/>
      <c r="JPF1" s="177"/>
      <c r="JPG1" s="177"/>
      <c r="JPH1" s="177"/>
      <c r="JPI1" s="177"/>
      <c r="JPJ1" s="177"/>
      <c r="JPK1" s="177"/>
      <c r="JPL1" s="177"/>
      <c r="JPM1" s="177"/>
      <c r="JPN1" s="177"/>
      <c r="JPO1" s="177"/>
      <c r="JPP1" s="177"/>
      <c r="JPQ1" s="177"/>
      <c r="JPR1" s="177"/>
      <c r="JPS1" s="177"/>
      <c r="JPT1" s="177"/>
      <c r="JPU1" s="177"/>
      <c r="JPV1" s="177"/>
      <c r="JPW1" s="177"/>
      <c r="JPX1" s="177"/>
      <c r="JPY1" s="177"/>
      <c r="JPZ1" s="177"/>
      <c r="JQA1" s="177"/>
      <c r="JQB1" s="177"/>
      <c r="JQC1" s="177"/>
      <c r="JQD1" s="177"/>
      <c r="JQE1" s="177"/>
      <c r="JQF1" s="177"/>
      <c r="JQG1" s="177"/>
      <c r="JQH1" s="177"/>
      <c r="JQI1" s="177"/>
      <c r="JQJ1" s="177"/>
      <c r="JQK1" s="177"/>
      <c r="JQL1" s="177"/>
      <c r="JQM1" s="177"/>
      <c r="JQN1" s="177"/>
      <c r="JQO1" s="177"/>
      <c r="JQP1" s="177"/>
      <c r="JQQ1" s="177"/>
      <c r="JQR1" s="177"/>
      <c r="JQS1" s="177"/>
      <c r="JQT1" s="177"/>
      <c r="JQU1" s="177"/>
      <c r="JQV1" s="177"/>
      <c r="JQW1" s="177"/>
      <c r="JQX1" s="177"/>
      <c r="JQY1" s="177"/>
      <c r="JQZ1" s="177"/>
      <c r="JRA1" s="177"/>
      <c r="JRB1" s="177"/>
      <c r="JRC1" s="177"/>
      <c r="JRD1" s="177"/>
      <c r="JRE1" s="177"/>
      <c r="JRF1" s="177"/>
      <c r="JRG1" s="177"/>
      <c r="JRH1" s="177"/>
      <c r="JRI1" s="177"/>
      <c r="JRJ1" s="177"/>
      <c r="JRK1" s="177"/>
      <c r="JRL1" s="177"/>
      <c r="JRM1" s="177"/>
      <c r="JRN1" s="177"/>
      <c r="JRO1" s="177"/>
      <c r="JRP1" s="177"/>
      <c r="JRQ1" s="177"/>
      <c r="JRR1" s="177"/>
      <c r="JRS1" s="177"/>
      <c r="JRT1" s="177"/>
      <c r="JRU1" s="177"/>
      <c r="JRV1" s="177"/>
      <c r="JRW1" s="177"/>
      <c r="JRX1" s="177"/>
      <c r="JRY1" s="177"/>
      <c r="JRZ1" s="177"/>
      <c r="JSA1" s="177"/>
      <c r="JSB1" s="177"/>
      <c r="JSC1" s="177"/>
      <c r="JSD1" s="177"/>
      <c r="JSE1" s="177"/>
      <c r="JSF1" s="177"/>
      <c r="JSG1" s="177"/>
      <c r="JSH1" s="177"/>
      <c r="JSI1" s="177"/>
      <c r="JSJ1" s="177"/>
      <c r="JSK1" s="177"/>
      <c r="JSL1" s="177"/>
      <c r="JSM1" s="177"/>
      <c r="JSN1" s="177"/>
      <c r="JSO1" s="177"/>
      <c r="JSP1" s="177"/>
      <c r="JSQ1" s="177"/>
      <c r="JSR1" s="177"/>
      <c r="JSS1" s="177"/>
      <c r="JST1" s="177"/>
      <c r="JSU1" s="177"/>
      <c r="JSV1" s="177"/>
      <c r="JSW1" s="177"/>
      <c r="JSX1" s="177"/>
      <c r="JSY1" s="177"/>
      <c r="JSZ1" s="177"/>
      <c r="JTA1" s="177"/>
      <c r="JTB1" s="177"/>
      <c r="JTC1" s="177"/>
      <c r="JTD1" s="177"/>
      <c r="JTE1" s="177"/>
      <c r="JTF1" s="177"/>
      <c r="JTG1" s="177"/>
      <c r="JTH1" s="177"/>
      <c r="JTI1" s="177"/>
      <c r="JTJ1" s="177"/>
      <c r="JTK1" s="177"/>
      <c r="JTL1" s="177"/>
      <c r="JTM1" s="177"/>
      <c r="JTN1" s="177"/>
      <c r="JTO1" s="177"/>
      <c r="JTP1" s="177"/>
      <c r="JTQ1" s="177"/>
      <c r="JTR1" s="177"/>
      <c r="JTS1" s="177"/>
      <c r="JTT1" s="177"/>
      <c r="JTU1" s="177"/>
      <c r="JTV1" s="177"/>
      <c r="JTW1" s="177"/>
      <c r="JTX1" s="177"/>
      <c r="JTY1" s="177"/>
      <c r="JTZ1" s="177"/>
      <c r="JUA1" s="177"/>
      <c r="JUB1" s="177"/>
      <c r="JUC1" s="177"/>
      <c r="JUD1" s="177"/>
      <c r="JUE1" s="177"/>
      <c r="JUF1" s="177"/>
      <c r="JUG1" s="177"/>
      <c r="JUH1" s="177"/>
      <c r="JUI1" s="177"/>
      <c r="JUJ1" s="177"/>
      <c r="JUK1" s="177"/>
      <c r="JUL1" s="177"/>
      <c r="JUM1" s="177"/>
      <c r="JUN1" s="177"/>
      <c r="JUO1" s="177"/>
      <c r="JUP1" s="177"/>
      <c r="JUQ1" s="177"/>
      <c r="JUR1" s="177"/>
      <c r="JUS1" s="177"/>
      <c r="JUT1" s="177"/>
      <c r="JUU1" s="177"/>
      <c r="JUV1" s="177"/>
      <c r="JUW1" s="177"/>
      <c r="JUX1" s="177"/>
      <c r="JUY1" s="177"/>
      <c r="JUZ1" s="177"/>
      <c r="JVA1" s="177"/>
      <c r="JVB1" s="177"/>
      <c r="JVC1" s="177"/>
      <c r="JVD1" s="177"/>
      <c r="JVE1" s="177"/>
      <c r="JVF1" s="177"/>
      <c r="JVG1" s="177"/>
      <c r="JVH1" s="177"/>
      <c r="JVI1" s="177"/>
      <c r="JVJ1" s="177"/>
      <c r="JVK1" s="177"/>
      <c r="JVL1" s="177"/>
      <c r="JVM1" s="177"/>
      <c r="JVN1" s="177"/>
      <c r="JVO1" s="177"/>
      <c r="JVP1" s="177"/>
      <c r="JVQ1" s="177"/>
      <c r="JVR1" s="177"/>
      <c r="JVS1" s="177"/>
      <c r="JVT1" s="177"/>
      <c r="JVU1" s="177"/>
      <c r="JVV1" s="177"/>
      <c r="JVW1" s="177"/>
      <c r="JVX1" s="177"/>
      <c r="JVY1" s="177"/>
      <c r="JVZ1" s="177"/>
      <c r="JWA1" s="177"/>
      <c r="JWB1" s="177"/>
      <c r="JWC1" s="177"/>
      <c r="JWD1" s="177"/>
      <c r="JWE1" s="177"/>
      <c r="JWF1" s="177"/>
      <c r="JWG1" s="177"/>
      <c r="JWH1" s="177"/>
      <c r="JWI1" s="177"/>
      <c r="JWJ1" s="177"/>
      <c r="JWK1" s="177"/>
      <c r="JWL1" s="177"/>
      <c r="JWM1" s="177"/>
      <c r="JWN1" s="177"/>
      <c r="JWO1" s="177"/>
      <c r="JWP1" s="177"/>
      <c r="JWQ1" s="177"/>
      <c r="JWR1" s="177"/>
      <c r="JWS1" s="177"/>
      <c r="JWT1" s="177"/>
      <c r="JWU1" s="177"/>
      <c r="JWV1" s="177"/>
      <c r="JWW1" s="177"/>
      <c r="JWX1" s="177"/>
      <c r="JWY1" s="177"/>
      <c r="JWZ1" s="177"/>
      <c r="JXA1" s="177"/>
      <c r="JXB1" s="177"/>
      <c r="JXC1" s="177"/>
      <c r="JXD1" s="177"/>
      <c r="JXE1" s="177"/>
      <c r="JXF1" s="177"/>
      <c r="JXG1" s="177"/>
      <c r="JXH1" s="177"/>
      <c r="JXI1" s="177"/>
      <c r="JXJ1" s="177"/>
      <c r="JXK1" s="177"/>
      <c r="JXL1" s="177"/>
      <c r="JXM1" s="177"/>
      <c r="JXN1" s="177"/>
      <c r="JXO1" s="177"/>
      <c r="JXP1" s="177"/>
      <c r="JXQ1" s="177"/>
      <c r="JXR1" s="177"/>
      <c r="JXS1" s="177"/>
      <c r="JXT1" s="177"/>
      <c r="JXU1" s="177"/>
      <c r="JXV1" s="177"/>
      <c r="JXW1" s="177"/>
      <c r="JXX1" s="177"/>
      <c r="JXY1" s="177"/>
      <c r="JXZ1" s="177"/>
      <c r="JYA1" s="177"/>
      <c r="JYB1" s="177"/>
      <c r="JYC1" s="177"/>
      <c r="JYD1" s="177"/>
      <c r="JYE1" s="177"/>
      <c r="JYF1" s="177"/>
      <c r="JYG1" s="177"/>
      <c r="JYH1" s="177"/>
      <c r="JYI1" s="177"/>
      <c r="JYJ1" s="177"/>
      <c r="JYK1" s="177"/>
      <c r="JYL1" s="177"/>
      <c r="JYM1" s="177"/>
      <c r="JYN1" s="177"/>
      <c r="JYO1" s="177"/>
      <c r="JYP1" s="177"/>
      <c r="JYQ1" s="177"/>
      <c r="JYR1" s="177"/>
      <c r="JYS1" s="177"/>
      <c r="JYT1" s="177"/>
      <c r="JYU1" s="177"/>
      <c r="JYV1" s="177"/>
      <c r="JYW1" s="177"/>
      <c r="JYX1" s="177"/>
      <c r="JYY1" s="177"/>
      <c r="JYZ1" s="177"/>
      <c r="JZA1" s="177"/>
      <c r="JZB1" s="177"/>
      <c r="JZC1" s="177"/>
      <c r="JZD1" s="177"/>
      <c r="JZE1" s="177"/>
      <c r="JZF1" s="177"/>
      <c r="JZG1" s="177"/>
      <c r="JZH1" s="177"/>
      <c r="JZI1" s="177"/>
      <c r="JZJ1" s="177"/>
      <c r="JZK1" s="177"/>
      <c r="JZL1" s="177"/>
      <c r="JZM1" s="177"/>
      <c r="JZN1" s="177"/>
      <c r="JZO1" s="177"/>
      <c r="JZP1" s="177"/>
      <c r="JZQ1" s="177"/>
      <c r="JZR1" s="177"/>
      <c r="JZS1" s="177"/>
      <c r="JZT1" s="177"/>
      <c r="JZU1" s="177"/>
      <c r="JZV1" s="177"/>
      <c r="JZW1" s="177"/>
      <c r="JZX1" s="177"/>
      <c r="JZY1" s="177"/>
      <c r="JZZ1" s="177"/>
      <c r="KAA1" s="177"/>
      <c r="KAB1" s="177"/>
      <c r="KAC1" s="177"/>
      <c r="KAD1" s="177"/>
      <c r="KAE1" s="177"/>
      <c r="KAF1" s="177"/>
      <c r="KAG1" s="177"/>
      <c r="KAH1" s="177"/>
      <c r="KAI1" s="177"/>
      <c r="KAJ1" s="177"/>
      <c r="KAK1" s="177"/>
      <c r="KAL1" s="177"/>
      <c r="KAM1" s="177"/>
      <c r="KAN1" s="177"/>
      <c r="KAO1" s="177"/>
      <c r="KAP1" s="177"/>
      <c r="KAQ1" s="177"/>
      <c r="KAR1" s="177"/>
      <c r="KAS1" s="177"/>
      <c r="KAT1" s="177"/>
      <c r="KAU1" s="177"/>
      <c r="KAV1" s="177"/>
      <c r="KAW1" s="177"/>
      <c r="KAX1" s="177"/>
      <c r="KAY1" s="177"/>
      <c r="KAZ1" s="177"/>
      <c r="KBA1" s="177"/>
      <c r="KBB1" s="177"/>
      <c r="KBC1" s="177"/>
      <c r="KBD1" s="177"/>
      <c r="KBE1" s="177"/>
      <c r="KBF1" s="177"/>
      <c r="KBG1" s="177"/>
      <c r="KBH1" s="177"/>
      <c r="KBI1" s="177"/>
      <c r="KBJ1" s="177"/>
      <c r="KBK1" s="177"/>
      <c r="KBL1" s="177"/>
      <c r="KBM1" s="177"/>
      <c r="KBN1" s="177"/>
      <c r="KBO1" s="177"/>
      <c r="KBP1" s="177"/>
      <c r="KBQ1" s="177"/>
      <c r="KBR1" s="177"/>
      <c r="KBS1" s="177"/>
      <c r="KBT1" s="177"/>
      <c r="KBU1" s="177"/>
      <c r="KBV1" s="177"/>
      <c r="KBW1" s="177"/>
      <c r="KBX1" s="177"/>
      <c r="KBY1" s="177"/>
      <c r="KBZ1" s="177"/>
      <c r="KCA1" s="177"/>
      <c r="KCB1" s="177"/>
      <c r="KCC1" s="177"/>
      <c r="KCD1" s="177"/>
      <c r="KCE1" s="177"/>
      <c r="KCF1" s="177"/>
      <c r="KCG1" s="177"/>
      <c r="KCH1" s="177"/>
      <c r="KCI1" s="177"/>
      <c r="KCJ1" s="177"/>
      <c r="KCK1" s="177"/>
      <c r="KCL1" s="177"/>
      <c r="KCM1" s="177"/>
      <c r="KCN1" s="177"/>
      <c r="KCO1" s="177"/>
      <c r="KCP1" s="177"/>
      <c r="KCQ1" s="177"/>
      <c r="KCR1" s="177"/>
      <c r="KCS1" s="177"/>
      <c r="KCT1" s="177"/>
      <c r="KCU1" s="177"/>
      <c r="KCV1" s="177"/>
      <c r="KCW1" s="177"/>
      <c r="KCX1" s="177"/>
      <c r="KCY1" s="177"/>
      <c r="KCZ1" s="177"/>
      <c r="KDA1" s="177"/>
      <c r="KDB1" s="177"/>
      <c r="KDC1" s="177"/>
      <c r="KDD1" s="177"/>
      <c r="KDE1" s="177"/>
      <c r="KDF1" s="177"/>
      <c r="KDG1" s="177"/>
      <c r="KDH1" s="177"/>
      <c r="KDI1" s="177"/>
      <c r="KDJ1" s="177"/>
      <c r="KDK1" s="177"/>
      <c r="KDL1" s="177"/>
      <c r="KDM1" s="177"/>
      <c r="KDN1" s="177"/>
      <c r="KDO1" s="177"/>
      <c r="KDP1" s="177"/>
      <c r="KDQ1" s="177"/>
      <c r="KDR1" s="177"/>
      <c r="KDS1" s="177"/>
      <c r="KDT1" s="177"/>
      <c r="KDU1" s="177"/>
      <c r="KDV1" s="177"/>
      <c r="KDW1" s="177"/>
      <c r="KDX1" s="177"/>
      <c r="KDY1" s="177"/>
      <c r="KDZ1" s="177"/>
      <c r="KEA1" s="177"/>
      <c r="KEB1" s="177"/>
      <c r="KEC1" s="177"/>
      <c r="KED1" s="177"/>
      <c r="KEE1" s="177"/>
      <c r="KEF1" s="177"/>
      <c r="KEG1" s="177"/>
      <c r="KEH1" s="177"/>
      <c r="KEI1" s="177"/>
      <c r="KEJ1" s="177"/>
      <c r="KEK1" s="177"/>
      <c r="KEL1" s="177"/>
      <c r="KEM1" s="177"/>
      <c r="KEN1" s="177"/>
      <c r="KEO1" s="177"/>
      <c r="KEP1" s="177"/>
      <c r="KEQ1" s="177"/>
      <c r="KER1" s="177"/>
      <c r="KES1" s="177"/>
      <c r="KET1" s="177"/>
      <c r="KEU1" s="177"/>
      <c r="KEV1" s="177"/>
      <c r="KEW1" s="177"/>
      <c r="KEX1" s="177"/>
      <c r="KEY1" s="177"/>
      <c r="KEZ1" s="177"/>
      <c r="KFA1" s="177"/>
      <c r="KFB1" s="177"/>
      <c r="KFC1" s="177"/>
      <c r="KFD1" s="177"/>
      <c r="KFE1" s="177"/>
      <c r="KFF1" s="177"/>
      <c r="KFG1" s="177"/>
      <c r="KFH1" s="177"/>
      <c r="KFI1" s="177"/>
      <c r="KFJ1" s="177"/>
      <c r="KFK1" s="177"/>
      <c r="KFL1" s="177"/>
      <c r="KFM1" s="177"/>
      <c r="KFN1" s="177"/>
      <c r="KFO1" s="177"/>
      <c r="KFP1" s="177"/>
      <c r="KFQ1" s="177"/>
      <c r="KFR1" s="177"/>
      <c r="KFS1" s="177"/>
      <c r="KFT1" s="177"/>
      <c r="KFU1" s="177"/>
      <c r="KFV1" s="177"/>
      <c r="KFW1" s="177"/>
      <c r="KFX1" s="177"/>
      <c r="KFY1" s="177"/>
      <c r="KFZ1" s="177"/>
      <c r="KGA1" s="177"/>
      <c r="KGB1" s="177"/>
      <c r="KGC1" s="177"/>
      <c r="KGD1" s="177"/>
      <c r="KGE1" s="177"/>
      <c r="KGF1" s="177"/>
      <c r="KGG1" s="177"/>
      <c r="KGH1" s="177"/>
      <c r="KGI1" s="177"/>
      <c r="KGJ1" s="177"/>
      <c r="KGK1" s="177"/>
      <c r="KGL1" s="177"/>
      <c r="KGM1" s="177"/>
      <c r="KGN1" s="177"/>
      <c r="KGO1" s="177"/>
      <c r="KGP1" s="177"/>
      <c r="KGQ1" s="177"/>
      <c r="KGR1" s="177"/>
      <c r="KGS1" s="177"/>
      <c r="KGT1" s="177"/>
      <c r="KGU1" s="177"/>
      <c r="KGV1" s="177"/>
      <c r="KGW1" s="177"/>
      <c r="KGX1" s="177"/>
      <c r="KGY1" s="177"/>
      <c r="KGZ1" s="177"/>
      <c r="KHA1" s="177"/>
      <c r="KHB1" s="177"/>
      <c r="KHC1" s="177"/>
      <c r="KHD1" s="177"/>
      <c r="KHE1" s="177"/>
      <c r="KHF1" s="177"/>
      <c r="KHG1" s="177"/>
      <c r="KHH1" s="177"/>
      <c r="KHI1" s="177"/>
      <c r="KHJ1" s="177"/>
      <c r="KHK1" s="177"/>
      <c r="KHL1" s="177"/>
      <c r="KHM1" s="177"/>
      <c r="KHN1" s="177"/>
      <c r="KHO1" s="177"/>
      <c r="KHP1" s="177"/>
      <c r="KHQ1" s="177"/>
      <c r="KHR1" s="177"/>
      <c r="KHS1" s="177"/>
      <c r="KHT1" s="177"/>
      <c r="KHU1" s="177"/>
      <c r="KHV1" s="177"/>
      <c r="KHW1" s="177"/>
      <c r="KHX1" s="177"/>
      <c r="KHY1" s="177"/>
      <c r="KHZ1" s="177"/>
      <c r="KIA1" s="177"/>
      <c r="KIB1" s="177"/>
      <c r="KIC1" s="177"/>
      <c r="KID1" s="177"/>
      <c r="KIE1" s="177"/>
      <c r="KIF1" s="177"/>
      <c r="KIG1" s="177"/>
      <c r="KIH1" s="177"/>
      <c r="KII1" s="177"/>
      <c r="KIJ1" s="177"/>
      <c r="KIK1" s="177"/>
      <c r="KIL1" s="177"/>
      <c r="KIM1" s="177"/>
      <c r="KIN1" s="177"/>
      <c r="KIO1" s="177"/>
      <c r="KIP1" s="177"/>
      <c r="KIQ1" s="177"/>
      <c r="KIR1" s="177"/>
      <c r="KIS1" s="177"/>
      <c r="KIT1" s="177"/>
      <c r="KIU1" s="177"/>
      <c r="KIV1" s="177"/>
      <c r="KIW1" s="177"/>
      <c r="KIX1" s="177"/>
      <c r="KIY1" s="177"/>
      <c r="KIZ1" s="177"/>
      <c r="KJA1" s="177"/>
      <c r="KJB1" s="177"/>
      <c r="KJC1" s="177"/>
      <c r="KJD1" s="177"/>
      <c r="KJE1" s="177"/>
      <c r="KJF1" s="177"/>
      <c r="KJG1" s="177"/>
      <c r="KJH1" s="177"/>
      <c r="KJI1" s="177"/>
      <c r="KJJ1" s="177"/>
      <c r="KJK1" s="177"/>
      <c r="KJL1" s="177"/>
      <c r="KJM1" s="177"/>
      <c r="KJN1" s="177"/>
      <c r="KJO1" s="177"/>
      <c r="KJP1" s="177"/>
      <c r="KJQ1" s="177"/>
      <c r="KJR1" s="177"/>
      <c r="KJS1" s="177"/>
      <c r="KJT1" s="177"/>
      <c r="KJU1" s="177"/>
      <c r="KJV1" s="177"/>
      <c r="KJW1" s="177"/>
      <c r="KJX1" s="177"/>
      <c r="KJY1" s="177"/>
      <c r="KJZ1" s="177"/>
      <c r="KKA1" s="177"/>
      <c r="KKB1" s="177"/>
      <c r="KKC1" s="177"/>
      <c r="KKD1" s="177"/>
      <c r="KKE1" s="177"/>
      <c r="KKF1" s="177"/>
      <c r="KKG1" s="177"/>
      <c r="KKH1" s="177"/>
      <c r="KKI1" s="177"/>
      <c r="KKJ1" s="177"/>
      <c r="KKK1" s="177"/>
      <c r="KKL1" s="177"/>
      <c r="KKM1" s="177"/>
      <c r="KKN1" s="177"/>
      <c r="KKO1" s="177"/>
      <c r="KKP1" s="177"/>
      <c r="KKQ1" s="177"/>
      <c r="KKR1" s="177"/>
      <c r="KKS1" s="177"/>
      <c r="KKT1" s="177"/>
      <c r="KKU1" s="177"/>
      <c r="KKV1" s="177"/>
      <c r="KKW1" s="177"/>
      <c r="KKX1" s="177"/>
      <c r="KKY1" s="177"/>
      <c r="KKZ1" s="177"/>
      <c r="KLA1" s="177"/>
      <c r="KLB1" s="177"/>
      <c r="KLC1" s="177"/>
      <c r="KLD1" s="177"/>
      <c r="KLE1" s="177"/>
      <c r="KLF1" s="177"/>
      <c r="KLG1" s="177"/>
      <c r="KLH1" s="177"/>
      <c r="KLI1" s="177"/>
      <c r="KLJ1" s="177"/>
      <c r="KLK1" s="177"/>
      <c r="KLL1" s="177"/>
      <c r="KLM1" s="177"/>
      <c r="KLN1" s="177"/>
      <c r="KLO1" s="177"/>
      <c r="KLP1" s="177"/>
      <c r="KLQ1" s="177"/>
      <c r="KLR1" s="177"/>
      <c r="KLS1" s="177"/>
      <c r="KLT1" s="177"/>
      <c r="KLU1" s="177"/>
      <c r="KLV1" s="177"/>
      <c r="KLW1" s="177"/>
      <c r="KLX1" s="177"/>
      <c r="KLY1" s="177"/>
      <c r="KLZ1" s="177"/>
      <c r="KMA1" s="177"/>
      <c r="KMB1" s="177"/>
      <c r="KMC1" s="177"/>
      <c r="KMD1" s="177"/>
      <c r="KME1" s="177"/>
      <c r="KMF1" s="177"/>
      <c r="KMG1" s="177"/>
      <c r="KMH1" s="177"/>
      <c r="KMI1" s="177"/>
      <c r="KMJ1" s="177"/>
      <c r="KMK1" s="177"/>
      <c r="KML1" s="177"/>
      <c r="KMM1" s="177"/>
      <c r="KMN1" s="177"/>
      <c r="KMO1" s="177"/>
      <c r="KMP1" s="177"/>
      <c r="KMQ1" s="177"/>
      <c r="KMR1" s="177"/>
      <c r="KMS1" s="177"/>
      <c r="KMT1" s="177"/>
      <c r="KMU1" s="177"/>
      <c r="KMV1" s="177"/>
      <c r="KMW1" s="177"/>
      <c r="KMX1" s="177"/>
      <c r="KMY1" s="177"/>
      <c r="KMZ1" s="177"/>
      <c r="KNA1" s="177"/>
      <c r="KNB1" s="177"/>
      <c r="KNC1" s="177"/>
      <c r="KND1" s="177"/>
      <c r="KNE1" s="177"/>
      <c r="KNF1" s="177"/>
      <c r="KNG1" s="177"/>
      <c r="KNH1" s="177"/>
      <c r="KNI1" s="177"/>
      <c r="KNJ1" s="177"/>
      <c r="KNK1" s="177"/>
      <c r="KNL1" s="177"/>
      <c r="KNM1" s="177"/>
      <c r="KNN1" s="177"/>
      <c r="KNO1" s="177"/>
      <c r="KNP1" s="177"/>
      <c r="KNQ1" s="177"/>
      <c r="KNR1" s="177"/>
      <c r="KNS1" s="177"/>
      <c r="KNT1" s="177"/>
      <c r="KNU1" s="177"/>
      <c r="KNV1" s="177"/>
      <c r="KNW1" s="177"/>
      <c r="KNX1" s="177"/>
      <c r="KNY1" s="177"/>
      <c r="KNZ1" s="177"/>
      <c r="KOA1" s="177"/>
      <c r="KOB1" s="177"/>
      <c r="KOC1" s="177"/>
      <c r="KOD1" s="177"/>
      <c r="KOE1" s="177"/>
      <c r="KOF1" s="177"/>
      <c r="KOG1" s="177"/>
      <c r="KOH1" s="177"/>
      <c r="KOI1" s="177"/>
      <c r="KOJ1" s="177"/>
      <c r="KOK1" s="177"/>
      <c r="KOL1" s="177"/>
      <c r="KOM1" s="177"/>
      <c r="KON1" s="177"/>
      <c r="KOO1" s="177"/>
      <c r="KOP1" s="177"/>
      <c r="KOQ1" s="177"/>
      <c r="KOR1" s="177"/>
      <c r="KOS1" s="177"/>
      <c r="KOT1" s="177"/>
      <c r="KOU1" s="177"/>
      <c r="KOV1" s="177"/>
      <c r="KOW1" s="177"/>
      <c r="KOX1" s="177"/>
      <c r="KOY1" s="177"/>
      <c r="KOZ1" s="177"/>
      <c r="KPA1" s="177"/>
      <c r="KPB1" s="177"/>
      <c r="KPC1" s="177"/>
      <c r="KPD1" s="177"/>
      <c r="KPE1" s="177"/>
      <c r="KPF1" s="177"/>
      <c r="KPG1" s="177"/>
      <c r="KPH1" s="177"/>
      <c r="KPI1" s="177"/>
      <c r="KPJ1" s="177"/>
      <c r="KPK1" s="177"/>
      <c r="KPL1" s="177"/>
      <c r="KPM1" s="177"/>
      <c r="KPN1" s="177"/>
      <c r="KPO1" s="177"/>
      <c r="KPP1" s="177"/>
      <c r="KPQ1" s="177"/>
      <c r="KPR1" s="177"/>
      <c r="KPS1" s="177"/>
      <c r="KPT1" s="177"/>
      <c r="KPU1" s="177"/>
      <c r="KPV1" s="177"/>
      <c r="KPW1" s="177"/>
      <c r="KPX1" s="177"/>
      <c r="KPY1" s="177"/>
      <c r="KPZ1" s="177"/>
      <c r="KQA1" s="177"/>
      <c r="KQB1" s="177"/>
      <c r="KQC1" s="177"/>
      <c r="KQD1" s="177"/>
      <c r="KQE1" s="177"/>
      <c r="KQF1" s="177"/>
      <c r="KQG1" s="177"/>
      <c r="KQH1" s="177"/>
      <c r="KQI1" s="177"/>
      <c r="KQJ1" s="177"/>
      <c r="KQK1" s="177"/>
      <c r="KQL1" s="177"/>
      <c r="KQM1" s="177"/>
      <c r="KQN1" s="177"/>
      <c r="KQO1" s="177"/>
      <c r="KQP1" s="177"/>
      <c r="KQQ1" s="177"/>
      <c r="KQR1" s="177"/>
      <c r="KQS1" s="177"/>
      <c r="KQT1" s="177"/>
      <c r="KQU1" s="177"/>
      <c r="KQV1" s="177"/>
      <c r="KQW1" s="177"/>
      <c r="KQX1" s="177"/>
      <c r="KQY1" s="177"/>
      <c r="KQZ1" s="177"/>
      <c r="KRA1" s="177"/>
      <c r="KRB1" s="177"/>
      <c r="KRC1" s="177"/>
      <c r="KRD1" s="177"/>
      <c r="KRE1" s="177"/>
      <c r="KRF1" s="177"/>
      <c r="KRG1" s="177"/>
      <c r="KRH1" s="177"/>
      <c r="KRI1" s="177"/>
      <c r="KRJ1" s="177"/>
      <c r="KRK1" s="177"/>
      <c r="KRL1" s="177"/>
      <c r="KRM1" s="177"/>
      <c r="KRN1" s="177"/>
      <c r="KRO1" s="177"/>
      <c r="KRP1" s="177"/>
      <c r="KRQ1" s="177"/>
      <c r="KRR1" s="177"/>
      <c r="KRS1" s="177"/>
      <c r="KRT1" s="177"/>
      <c r="KRU1" s="177"/>
      <c r="KRV1" s="177"/>
      <c r="KRW1" s="177"/>
      <c r="KRX1" s="177"/>
      <c r="KRY1" s="177"/>
      <c r="KRZ1" s="177"/>
      <c r="KSA1" s="177"/>
      <c r="KSB1" s="177"/>
      <c r="KSC1" s="177"/>
      <c r="KSD1" s="177"/>
      <c r="KSE1" s="177"/>
      <c r="KSF1" s="177"/>
      <c r="KSG1" s="177"/>
      <c r="KSH1" s="177"/>
      <c r="KSI1" s="177"/>
      <c r="KSJ1" s="177"/>
      <c r="KSK1" s="177"/>
      <c r="KSL1" s="177"/>
      <c r="KSM1" s="177"/>
      <c r="KSN1" s="177"/>
      <c r="KSO1" s="177"/>
      <c r="KSP1" s="177"/>
      <c r="KSQ1" s="177"/>
      <c r="KSR1" s="177"/>
      <c r="KSS1" s="177"/>
      <c r="KST1" s="177"/>
      <c r="KSU1" s="177"/>
      <c r="KSV1" s="177"/>
      <c r="KSW1" s="177"/>
      <c r="KSX1" s="177"/>
      <c r="KSY1" s="177"/>
      <c r="KSZ1" s="177"/>
      <c r="KTA1" s="177"/>
      <c r="KTB1" s="177"/>
      <c r="KTC1" s="177"/>
      <c r="KTD1" s="177"/>
      <c r="KTE1" s="177"/>
      <c r="KTF1" s="177"/>
      <c r="KTG1" s="177"/>
      <c r="KTH1" s="177"/>
      <c r="KTI1" s="177"/>
      <c r="KTJ1" s="177"/>
      <c r="KTK1" s="177"/>
      <c r="KTL1" s="177"/>
      <c r="KTM1" s="177"/>
      <c r="KTN1" s="177"/>
      <c r="KTO1" s="177"/>
      <c r="KTP1" s="177"/>
      <c r="KTQ1" s="177"/>
      <c r="KTR1" s="177"/>
      <c r="KTS1" s="177"/>
      <c r="KTT1" s="177"/>
      <c r="KTU1" s="177"/>
      <c r="KTV1" s="177"/>
      <c r="KTW1" s="177"/>
      <c r="KTX1" s="177"/>
      <c r="KTY1" s="177"/>
      <c r="KTZ1" s="177"/>
      <c r="KUA1" s="177"/>
      <c r="KUB1" s="177"/>
      <c r="KUC1" s="177"/>
      <c r="KUD1" s="177"/>
      <c r="KUE1" s="177"/>
      <c r="KUF1" s="177"/>
      <c r="KUG1" s="177"/>
      <c r="KUH1" s="177"/>
      <c r="KUI1" s="177"/>
      <c r="KUJ1" s="177"/>
      <c r="KUK1" s="177"/>
      <c r="KUL1" s="177"/>
      <c r="KUM1" s="177"/>
      <c r="KUN1" s="177"/>
      <c r="KUO1" s="177"/>
      <c r="KUP1" s="177"/>
      <c r="KUQ1" s="177"/>
      <c r="KUR1" s="177"/>
      <c r="KUS1" s="177"/>
      <c r="KUT1" s="177"/>
      <c r="KUU1" s="177"/>
      <c r="KUV1" s="177"/>
      <c r="KUW1" s="177"/>
      <c r="KUX1" s="177"/>
      <c r="KUY1" s="177"/>
      <c r="KUZ1" s="177"/>
      <c r="KVA1" s="177"/>
      <c r="KVB1" s="177"/>
      <c r="KVC1" s="177"/>
      <c r="KVD1" s="177"/>
      <c r="KVE1" s="177"/>
      <c r="KVF1" s="177"/>
      <c r="KVG1" s="177"/>
      <c r="KVH1" s="177"/>
      <c r="KVI1" s="177"/>
      <c r="KVJ1" s="177"/>
      <c r="KVK1" s="177"/>
      <c r="KVL1" s="177"/>
      <c r="KVM1" s="177"/>
      <c r="KVN1" s="177"/>
      <c r="KVO1" s="177"/>
      <c r="KVP1" s="177"/>
      <c r="KVQ1" s="177"/>
      <c r="KVR1" s="177"/>
      <c r="KVS1" s="177"/>
      <c r="KVT1" s="177"/>
      <c r="KVU1" s="177"/>
      <c r="KVV1" s="177"/>
      <c r="KVW1" s="177"/>
      <c r="KVX1" s="177"/>
      <c r="KVY1" s="177"/>
      <c r="KVZ1" s="177"/>
      <c r="KWA1" s="177"/>
      <c r="KWB1" s="177"/>
      <c r="KWC1" s="177"/>
      <c r="KWD1" s="177"/>
      <c r="KWE1" s="177"/>
      <c r="KWF1" s="177"/>
      <c r="KWG1" s="177"/>
      <c r="KWH1" s="177"/>
      <c r="KWI1" s="177"/>
      <c r="KWJ1" s="177"/>
      <c r="KWK1" s="177"/>
      <c r="KWL1" s="177"/>
      <c r="KWM1" s="177"/>
      <c r="KWN1" s="177"/>
      <c r="KWO1" s="177"/>
      <c r="KWP1" s="177"/>
      <c r="KWQ1" s="177"/>
      <c r="KWR1" s="177"/>
      <c r="KWS1" s="177"/>
      <c r="KWT1" s="177"/>
      <c r="KWU1" s="177"/>
      <c r="KWV1" s="177"/>
      <c r="KWW1" s="177"/>
      <c r="KWX1" s="177"/>
      <c r="KWY1" s="177"/>
      <c r="KWZ1" s="177"/>
      <c r="KXA1" s="177"/>
      <c r="KXB1" s="177"/>
      <c r="KXC1" s="177"/>
      <c r="KXD1" s="177"/>
      <c r="KXE1" s="177"/>
      <c r="KXF1" s="177"/>
      <c r="KXG1" s="177"/>
      <c r="KXH1" s="177"/>
      <c r="KXI1" s="177"/>
      <c r="KXJ1" s="177"/>
      <c r="KXK1" s="177"/>
      <c r="KXL1" s="177"/>
      <c r="KXM1" s="177"/>
      <c r="KXN1" s="177"/>
      <c r="KXO1" s="177"/>
      <c r="KXP1" s="177"/>
      <c r="KXQ1" s="177"/>
      <c r="KXR1" s="177"/>
      <c r="KXS1" s="177"/>
      <c r="KXT1" s="177"/>
      <c r="KXU1" s="177"/>
      <c r="KXV1" s="177"/>
      <c r="KXW1" s="177"/>
      <c r="KXX1" s="177"/>
      <c r="KXY1" s="177"/>
      <c r="KXZ1" s="177"/>
      <c r="KYA1" s="177"/>
      <c r="KYB1" s="177"/>
      <c r="KYC1" s="177"/>
      <c r="KYD1" s="177"/>
      <c r="KYE1" s="177"/>
      <c r="KYF1" s="177"/>
      <c r="KYG1" s="177"/>
      <c r="KYH1" s="177"/>
      <c r="KYI1" s="177"/>
      <c r="KYJ1" s="177"/>
      <c r="KYK1" s="177"/>
      <c r="KYL1" s="177"/>
      <c r="KYM1" s="177"/>
      <c r="KYN1" s="177"/>
      <c r="KYO1" s="177"/>
      <c r="KYP1" s="177"/>
      <c r="KYQ1" s="177"/>
      <c r="KYR1" s="177"/>
      <c r="KYS1" s="177"/>
      <c r="KYT1" s="177"/>
      <c r="KYU1" s="177"/>
      <c r="KYV1" s="177"/>
      <c r="KYW1" s="177"/>
      <c r="KYX1" s="177"/>
      <c r="KYY1" s="177"/>
      <c r="KYZ1" s="177"/>
      <c r="KZA1" s="177"/>
      <c r="KZB1" s="177"/>
      <c r="KZC1" s="177"/>
      <c r="KZD1" s="177"/>
      <c r="KZE1" s="177"/>
      <c r="KZF1" s="177"/>
      <c r="KZG1" s="177"/>
      <c r="KZH1" s="177"/>
      <c r="KZI1" s="177"/>
      <c r="KZJ1" s="177"/>
      <c r="KZK1" s="177"/>
      <c r="KZL1" s="177"/>
      <c r="KZM1" s="177"/>
      <c r="KZN1" s="177"/>
      <c r="KZO1" s="177"/>
      <c r="KZP1" s="177"/>
      <c r="KZQ1" s="177"/>
      <c r="KZR1" s="177"/>
      <c r="KZS1" s="177"/>
      <c r="KZT1" s="177"/>
      <c r="KZU1" s="177"/>
      <c r="KZV1" s="177"/>
      <c r="KZW1" s="177"/>
      <c r="KZX1" s="177"/>
      <c r="KZY1" s="177"/>
      <c r="KZZ1" s="177"/>
      <c r="LAA1" s="177"/>
      <c r="LAB1" s="177"/>
      <c r="LAC1" s="177"/>
      <c r="LAD1" s="177"/>
      <c r="LAE1" s="177"/>
      <c r="LAF1" s="177"/>
      <c r="LAG1" s="177"/>
      <c r="LAH1" s="177"/>
      <c r="LAI1" s="177"/>
      <c r="LAJ1" s="177"/>
      <c r="LAK1" s="177"/>
      <c r="LAL1" s="177"/>
      <c r="LAM1" s="177"/>
      <c r="LAN1" s="177"/>
      <c r="LAO1" s="177"/>
      <c r="LAP1" s="177"/>
      <c r="LAQ1" s="177"/>
      <c r="LAR1" s="177"/>
      <c r="LAS1" s="177"/>
      <c r="LAT1" s="177"/>
      <c r="LAU1" s="177"/>
      <c r="LAV1" s="177"/>
      <c r="LAW1" s="177"/>
      <c r="LAX1" s="177"/>
      <c r="LAY1" s="177"/>
      <c r="LAZ1" s="177"/>
      <c r="LBA1" s="177"/>
      <c r="LBB1" s="177"/>
      <c r="LBC1" s="177"/>
      <c r="LBD1" s="177"/>
      <c r="LBE1" s="177"/>
      <c r="LBF1" s="177"/>
      <c r="LBG1" s="177"/>
      <c r="LBH1" s="177"/>
      <c r="LBI1" s="177"/>
      <c r="LBJ1" s="177"/>
      <c r="LBK1" s="177"/>
      <c r="LBL1" s="177"/>
      <c r="LBM1" s="177"/>
      <c r="LBN1" s="177"/>
      <c r="LBO1" s="177"/>
      <c r="LBP1" s="177"/>
      <c r="LBQ1" s="177"/>
      <c r="LBR1" s="177"/>
      <c r="LBS1" s="177"/>
      <c r="LBT1" s="177"/>
      <c r="LBU1" s="177"/>
      <c r="LBV1" s="177"/>
      <c r="LBW1" s="177"/>
      <c r="LBX1" s="177"/>
      <c r="LBY1" s="177"/>
      <c r="LBZ1" s="177"/>
      <c r="LCA1" s="177"/>
      <c r="LCB1" s="177"/>
      <c r="LCC1" s="177"/>
      <c r="LCD1" s="177"/>
      <c r="LCE1" s="177"/>
      <c r="LCF1" s="177"/>
      <c r="LCG1" s="177"/>
      <c r="LCH1" s="177"/>
      <c r="LCI1" s="177"/>
      <c r="LCJ1" s="177"/>
      <c r="LCK1" s="177"/>
      <c r="LCL1" s="177"/>
      <c r="LCM1" s="177"/>
      <c r="LCN1" s="177"/>
      <c r="LCO1" s="177"/>
      <c r="LCP1" s="177"/>
      <c r="LCQ1" s="177"/>
      <c r="LCR1" s="177"/>
      <c r="LCS1" s="177"/>
      <c r="LCT1" s="177"/>
      <c r="LCU1" s="177"/>
      <c r="LCV1" s="177"/>
      <c r="LCW1" s="177"/>
      <c r="LCX1" s="177"/>
      <c r="LCY1" s="177"/>
      <c r="LCZ1" s="177"/>
      <c r="LDA1" s="177"/>
      <c r="LDB1" s="177"/>
      <c r="LDC1" s="177"/>
      <c r="LDD1" s="177"/>
      <c r="LDE1" s="177"/>
      <c r="LDF1" s="177"/>
      <c r="LDG1" s="177"/>
      <c r="LDH1" s="177"/>
      <c r="LDI1" s="177"/>
      <c r="LDJ1" s="177"/>
      <c r="LDK1" s="177"/>
      <c r="LDL1" s="177"/>
      <c r="LDM1" s="177"/>
      <c r="LDN1" s="177"/>
      <c r="LDO1" s="177"/>
      <c r="LDP1" s="177"/>
      <c r="LDQ1" s="177"/>
      <c r="LDR1" s="177"/>
      <c r="LDS1" s="177"/>
      <c r="LDT1" s="177"/>
      <c r="LDU1" s="177"/>
      <c r="LDV1" s="177"/>
      <c r="LDW1" s="177"/>
      <c r="LDX1" s="177"/>
      <c r="LDY1" s="177"/>
      <c r="LDZ1" s="177"/>
      <c r="LEA1" s="177"/>
      <c r="LEB1" s="177"/>
      <c r="LEC1" s="177"/>
      <c r="LED1" s="177"/>
      <c r="LEE1" s="177"/>
      <c r="LEF1" s="177"/>
      <c r="LEG1" s="177"/>
      <c r="LEH1" s="177"/>
      <c r="LEI1" s="177"/>
      <c r="LEJ1" s="177"/>
      <c r="LEK1" s="177"/>
      <c r="LEL1" s="177"/>
      <c r="LEM1" s="177"/>
      <c r="LEN1" s="177"/>
      <c r="LEO1" s="177"/>
      <c r="LEP1" s="177"/>
      <c r="LEQ1" s="177"/>
      <c r="LER1" s="177"/>
      <c r="LES1" s="177"/>
      <c r="LET1" s="177"/>
      <c r="LEU1" s="177"/>
      <c r="LEV1" s="177"/>
      <c r="LEW1" s="177"/>
      <c r="LEX1" s="177"/>
      <c r="LEY1" s="177"/>
      <c r="LEZ1" s="177"/>
      <c r="LFA1" s="177"/>
      <c r="LFB1" s="177"/>
      <c r="LFC1" s="177"/>
      <c r="LFD1" s="177"/>
      <c r="LFE1" s="177"/>
      <c r="LFF1" s="177"/>
      <c r="LFG1" s="177"/>
      <c r="LFH1" s="177"/>
      <c r="LFI1" s="177"/>
      <c r="LFJ1" s="177"/>
      <c r="LFK1" s="177"/>
      <c r="LFL1" s="177"/>
      <c r="LFM1" s="177"/>
      <c r="LFN1" s="177"/>
      <c r="LFO1" s="177"/>
      <c r="LFP1" s="177"/>
      <c r="LFQ1" s="177"/>
      <c r="LFR1" s="177"/>
      <c r="LFS1" s="177"/>
      <c r="LFT1" s="177"/>
      <c r="LFU1" s="177"/>
      <c r="LFV1" s="177"/>
      <c r="LFW1" s="177"/>
      <c r="LFX1" s="177"/>
      <c r="LFY1" s="177"/>
      <c r="LFZ1" s="177"/>
      <c r="LGA1" s="177"/>
      <c r="LGB1" s="177"/>
      <c r="LGC1" s="177"/>
      <c r="LGD1" s="177"/>
      <c r="LGE1" s="177"/>
      <c r="LGF1" s="177"/>
      <c r="LGG1" s="177"/>
      <c r="LGH1" s="177"/>
      <c r="LGI1" s="177"/>
      <c r="LGJ1" s="177"/>
      <c r="LGK1" s="177"/>
      <c r="LGL1" s="177"/>
      <c r="LGM1" s="177"/>
      <c r="LGN1" s="177"/>
      <c r="LGO1" s="177"/>
      <c r="LGP1" s="177"/>
      <c r="LGQ1" s="177"/>
      <c r="LGR1" s="177"/>
      <c r="LGS1" s="177"/>
      <c r="LGT1" s="177"/>
      <c r="LGU1" s="177"/>
      <c r="LGV1" s="177"/>
      <c r="LGW1" s="177"/>
      <c r="LGX1" s="177"/>
      <c r="LGY1" s="177"/>
      <c r="LGZ1" s="177"/>
      <c r="LHA1" s="177"/>
      <c r="LHB1" s="177"/>
      <c r="LHC1" s="177"/>
      <c r="LHD1" s="177"/>
      <c r="LHE1" s="177"/>
      <c r="LHF1" s="177"/>
      <c r="LHG1" s="177"/>
      <c r="LHH1" s="177"/>
      <c r="LHI1" s="177"/>
      <c r="LHJ1" s="177"/>
      <c r="LHK1" s="177"/>
      <c r="LHL1" s="177"/>
      <c r="LHM1" s="177"/>
      <c r="LHN1" s="177"/>
      <c r="LHO1" s="177"/>
      <c r="LHP1" s="177"/>
      <c r="LHQ1" s="177"/>
      <c r="LHR1" s="177"/>
      <c r="LHS1" s="177"/>
      <c r="LHT1" s="177"/>
      <c r="LHU1" s="177"/>
      <c r="LHV1" s="177"/>
      <c r="LHW1" s="177"/>
      <c r="LHX1" s="177"/>
      <c r="LHY1" s="177"/>
      <c r="LHZ1" s="177"/>
      <c r="LIA1" s="177"/>
      <c r="LIB1" s="177"/>
      <c r="LIC1" s="177"/>
      <c r="LID1" s="177"/>
      <c r="LIE1" s="177"/>
      <c r="LIF1" s="177"/>
      <c r="LIG1" s="177"/>
      <c r="LIH1" s="177"/>
      <c r="LII1" s="177"/>
      <c r="LIJ1" s="177"/>
      <c r="LIK1" s="177"/>
      <c r="LIL1" s="177"/>
      <c r="LIM1" s="177"/>
      <c r="LIN1" s="177"/>
      <c r="LIO1" s="177"/>
      <c r="LIP1" s="177"/>
      <c r="LIQ1" s="177"/>
      <c r="LIR1" s="177"/>
      <c r="LIS1" s="177"/>
      <c r="LIT1" s="177"/>
      <c r="LIU1" s="177"/>
      <c r="LIV1" s="177"/>
      <c r="LIW1" s="177"/>
      <c r="LIX1" s="177"/>
      <c r="LIY1" s="177"/>
      <c r="LIZ1" s="177"/>
      <c r="LJA1" s="177"/>
      <c r="LJB1" s="177"/>
      <c r="LJC1" s="177"/>
      <c r="LJD1" s="177"/>
      <c r="LJE1" s="177"/>
      <c r="LJF1" s="177"/>
      <c r="LJG1" s="177"/>
      <c r="LJH1" s="177"/>
      <c r="LJI1" s="177"/>
      <c r="LJJ1" s="177"/>
      <c r="LJK1" s="177"/>
      <c r="LJL1" s="177"/>
      <c r="LJM1" s="177"/>
      <c r="LJN1" s="177"/>
      <c r="LJO1" s="177"/>
      <c r="LJP1" s="177"/>
      <c r="LJQ1" s="177"/>
      <c r="LJR1" s="177"/>
      <c r="LJS1" s="177"/>
      <c r="LJT1" s="177"/>
      <c r="LJU1" s="177"/>
      <c r="LJV1" s="177"/>
      <c r="LJW1" s="177"/>
      <c r="LJX1" s="177"/>
      <c r="LJY1" s="177"/>
      <c r="LJZ1" s="177"/>
      <c r="LKA1" s="177"/>
      <c r="LKB1" s="177"/>
      <c r="LKC1" s="177"/>
      <c r="LKD1" s="177"/>
      <c r="LKE1" s="177"/>
      <c r="LKF1" s="177"/>
      <c r="LKG1" s="177"/>
      <c r="LKH1" s="177"/>
      <c r="LKI1" s="177"/>
      <c r="LKJ1" s="177"/>
      <c r="LKK1" s="177"/>
      <c r="LKL1" s="177"/>
      <c r="LKM1" s="177"/>
      <c r="LKN1" s="177"/>
      <c r="LKO1" s="177"/>
      <c r="LKP1" s="177"/>
      <c r="LKQ1" s="177"/>
      <c r="LKR1" s="177"/>
      <c r="LKS1" s="177"/>
      <c r="LKT1" s="177"/>
      <c r="LKU1" s="177"/>
      <c r="LKV1" s="177"/>
      <c r="LKW1" s="177"/>
      <c r="LKX1" s="177"/>
      <c r="LKY1" s="177"/>
      <c r="LKZ1" s="177"/>
      <c r="LLA1" s="177"/>
      <c r="LLB1" s="177"/>
      <c r="LLC1" s="177"/>
      <c r="LLD1" s="177"/>
      <c r="LLE1" s="177"/>
      <c r="LLF1" s="177"/>
      <c r="LLG1" s="177"/>
      <c r="LLH1" s="177"/>
      <c r="LLI1" s="177"/>
      <c r="LLJ1" s="177"/>
      <c r="LLK1" s="177"/>
      <c r="LLL1" s="177"/>
      <c r="LLM1" s="177"/>
      <c r="LLN1" s="177"/>
      <c r="LLO1" s="177"/>
      <c r="LLP1" s="177"/>
      <c r="LLQ1" s="177"/>
      <c r="LLR1" s="177"/>
      <c r="LLS1" s="177"/>
      <c r="LLT1" s="177"/>
      <c r="LLU1" s="177"/>
      <c r="LLV1" s="177"/>
      <c r="LLW1" s="177"/>
      <c r="LLX1" s="177"/>
      <c r="LLY1" s="177"/>
      <c r="LLZ1" s="177"/>
      <c r="LMA1" s="177"/>
      <c r="LMB1" s="177"/>
      <c r="LMC1" s="177"/>
      <c r="LMD1" s="177"/>
      <c r="LME1" s="177"/>
      <c r="LMF1" s="177"/>
      <c r="LMG1" s="177"/>
      <c r="LMH1" s="177"/>
      <c r="LMI1" s="177"/>
      <c r="LMJ1" s="177"/>
      <c r="LMK1" s="177"/>
      <c r="LML1" s="177"/>
      <c r="LMM1" s="177"/>
      <c r="LMN1" s="177"/>
      <c r="LMO1" s="177"/>
      <c r="LMP1" s="177"/>
      <c r="LMQ1" s="177"/>
      <c r="LMR1" s="177"/>
      <c r="LMS1" s="177"/>
      <c r="LMT1" s="177"/>
      <c r="LMU1" s="177"/>
      <c r="LMV1" s="177"/>
      <c r="LMW1" s="177"/>
      <c r="LMX1" s="177"/>
      <c r="LMY1" s="177"/>
      <c r="LMZ1" s="177"/>
      <c r="LNA1" s="177"/>
      <c r="LNB1" s="177"/>
      <c r="LNC1" s="177"/>
      <c r="LND1" s="177"/>
      <c r="LNE1" s="177"/>
      <c r="LNF1" s="177"/>
      <c r="LNG1" s="177"/>
      <c r="LNH1" s="177"/>
      <c r="LNI1" s="177"/>
      <c r="LNJ1" s="177"/>
      <c r="LNK1" s="177"/>
      <c r="LNL1" s="177"/>
      <c r="LNM1" s="177"/>
      <c r="LNN1" s="177"/>
      <c r="LNO1" s="177"/>
      <c r="LNP1" s="177"/>
      <c r="LNQ1" s="177"/>
      <c r="LNR1" s="177"/>
      <c r="LNS1" s="177"/>
      <c r="LNT1" s="177"/>
      <c r="LNU1" s="177"/>
      <c r="LNV1" s="177"/>
      <c r="LNW1" s="177"/>
      <c r="LNX1" s="177"/>
      <c r="LNY1" s="177"/>
      <c r="LNZ1" s="177"/>
      <c r="LOA1" s="177"/>
      <c r="LOB1" s="177"/>
      <c r="LOC1" s="177"/>
      <c r="LOD1" s="177"/>
      <c r="LOE1" s="177"/>
      <c r="LOF1" s="177"/>
      <c r="LOG1" s="177"/>
      <c r="LOH1" s="177"/>
      <c r="LOI1" s="177"/>
      <c r="LOJ1" s="177"/>
      <c r="LOK1" s="177"/>
      <c r="LOL1" s="177"/>
      <c r="LOM1" s="177"/>
      <c r="LON1" s="177"/>
      <c r="LOO1" s="177"/>
      <c r="LOP1" s="177"/>
      <c r="LOQ1" s="177"/>
      <c r="LOR1" s="177"/>
      <c r="LOS1" s="177"/>
      <c r="LOT1" s="177"/>
      <c r="LOU1" s="177"/>
      <c r="LOV1" s="177"/>
      <c r="LOW1" s="177"/>
      <c r="LOX1" s="177"/>
      <c r="LOY1" s="177"/>
      <c r="LOZ1" s="177"/>
      <c r="LPA1" s="177"/>
      <c r="LPB1" s="177"/>
      <c r="LPC1" s="177"/>
      <c r="LPD1" s="177"/>
      <c r="LPE1" s="177"/>
      <c r="LPF1" s="177"/>
      <c r="LPG1" s="177"/>
      <c r="LPH1" s="177"/>
      <c r="LPI1" s="177"/>
      <c r="LPJ1" s="177"/>
      <c r="LPK1" s="177"/>
      <c r="LPL1" s="177"/>
      <c r="LPM1" s="177"/>
      <c r="LPN1" s="177"/>
      <c r="LPO1" s="177"/>
      <c r="LPP1" s="177"/>
      <c r="LPQ1" s="177"/>
      <c r="LPR1" s="177"/>
      <c r="LPS1" s="177"/>
      <c r="LPT1" s="177"/>
      <c r="LPU1" s="177"/>
      <c r="LPV1" s="177"/>
      <c r="LPW1" s="177"/>
      <c r="LPX1" s="177"/>
      <c r="LPY1" s="177"/>
      <c r="LPZ1" s="177"/>
      <c r="LQA1" s="177"/>
      <c r="LQB1" s="177"/>
      <c r="LQC1" s="177"/>
      <c r="LQD1" s="177"/>
      <c r="LQE1" s="177"/>
      <c r="LQF1" s="177"/>
      <c r="LQG1" s="177"/>
      <c r="LQH1" s="177"/>
      <c r="LQI1" s="177"/>
      <c r="LQJ1" s="177"/>
      <c r="LQK1" s="177"/>
      <c r="LQL1" s="177"/>
      <c r="LQM1" s="177"/>
      <c r="LQN1" s="177"/>
      <c r="LQO1" s="177"/>
      <c r="LQP1" s="177"/>
      <c r="LQQ1" s="177"/>
      <c r="LQR1" s="177"/>
      <c r="LQS1" s="177"/>
      <c r="LQT1" s="177"/>
      <c r="LQU1" s="177"/>
      <c r="LQV1" s="177"/>
      <c r="LQW1" s="177"/>
      <c r="LQX1" s="177"/>
      <c r="LQY1" s="177"/>
      <c r="LQZ1" s="177"/>
      <c r="LRA1" s="177"/>
      <c r="LRB1" s="177"/>
      <c r="LRC1" s="177"/>
      <c r="LRD1" s="177"/>
      <c r="LRE1" s="177"/>
      <c r="LRF1" s="177"/>
      <c r="LRG1" s="177"/>
      <c r="LRH1" s="177"/>
      <c r="LRI1" s="177"/>
      <c r="LRJ1" s="177"/>
      <c r="LRK1" s="177"/>
      <c r="LRL1" s="177"/>
      <c r="LRM1" s="177"/>
      <c r="LRN1" s="177"/>
      <c r="LRO1" s="177"/>
      <c r="LRP1" s="177"/>
      <c r="LRQ1" s="177"/>
      <c r="LRR1" s="177"/>
      <c r="LRS1" s="177"/>
      <c r="LRT1" s="177"/>
      <c r="LRU1" s="177"/>
      <c r="LRV1" s="177"/>
      <c r="LRW1" s="177"/>
      <c r="LRX1" s="177"/>
      <c r="LRY1" s="177"/>
      <c r="LRZ1" s="177"/>
      <c r="LSA1" s="177"/>
      <c r="LSB1" s="177"/>
      <c r="LSC1" s="177"/>
      <c r="LSD1" s="177"/>
      <c r="LSE1" s="177"/>
      <c r="LSF1" s="177"/>
      <c r="LSG1" s="177"/>
      <c r="LSH1" s="177"/>
      <c r="LSI1" s="177"/>
      <c r="LSJ1" s="177"/>
      <c r="LSK1" s="177"/>
      <c r="LSL1" s="177"/>
      <c r="LSM1" s="177"/>
      <c r="LSN1" s="177"/>
      <c r="LSO1" s="177"/>
      <c r="LSP1" s="177"/>
      <c r="LSQ1" s="177"/>
      <c r="LSR1" s="177"/>
      <c r="LSS1" s="177"/>
      <c r="LST1" s="177"/>
      <c r="LSU1" s="177"/>
      <c r="LSV1" s="177"/>
      <c r="LSW1" s="177"/>
      <c r="LSX1" s="177"/>
      <c r="LSY1" s="177"/>
      <c r="LSZ1" s="177"/>
      <c r="LTA1" s="177"/>
      <c r="LTB1" s="177"/>
      <c r="LTC1" s="177"/>
      <c r="LTD1" s="177"/>
      <c r="LTE1" s="177"/>
      <c r="LTF1" s="177"/>
      <c r="LTG1" s="177"/>
      <c r="LTH1" s="177"/>
      <c r="LTI1" s="177"/>
      <c r="LTJ1" s="177"/>
      <c r="LTK1" s="177"/>
      <c r="LTL1" s="177"/>
      <c r="LTM1" s="177"/>
      <c r="LTN1" s="177"/>
      <c r="LTO1" s="177"/>
      <c r="LTP1" s="177"/>
      <c r="LTQ1" s="177"/>
      <c r="LTR1" s="177"/>
      <c r="LTS1" s="177"/>
      <c r="LTT1" s="177"/>
      <c r="LTU1" s="177"/>
      <c r="LTV1" s="177"/>
      <c r="LTW1" s="177"/>
      <c r="LTX1" s="177"/>
      <c r="LTY1" s="177"/>
      <c r="LTZ1" s="177"/>
      <c r="LUA1" s="177"/>
      <c r="LUB1" s="177"/>
      <c r="LUC1" s="177"/>
      <c r="LUD1" s="177"/>
      <c r="LUE1" s="177"/>
      <c r="LUF1" s="177"/>
      <c r="LUG1" s="177"/>
      <c r="LUH1" s="177"/>
      <c r="LUI1" s="177"/>
      <c r="LUJ1" s="177"/>
      <c r="LUK1" s="177"/>
      <c r="LUL1" s="177"/>
      <c r="LUM1" s="177"/>
      <c r="LUN1" s="177"/>
      <c r="LUO1" s="177"/>
      <c r="LUP1" s="177"/>
      <c r="LUQ1" s="177"/>
      <c r="LUR1" s="177"/>
      <c r="LUS1" s="177"/>
      <c r="LUT1" s="177"/>
      <c r="LUU1" s="177"/>
      <c r="LUV1" s="177"/>
      <c r="LUW1" s="177"/>
      <c r="LUX1" s="177"/>
      <c r="LUY1" s="177"/>
      <c r="LUZ1" s="177"/>
      <c r="LVA1" s="177"/>
      <c r="LVB1" s="177"/>
      <c r="LVC1" s="177"/>
      <c r="LVD1" s="177"/>
      <c r="LVE1" s="177"/>
      <c r="LVF1" s="177"/>
      <c r="LVG1" s="177"/>
      <c r="LVH1" s="177"/>
      <c r="LVI1" s="177"/>
      <c r="LVJ1" s="177"/>
      <c r="LVK1" s="177"/>
      <c r="LVL1" s="177"/>
      <c r="LVM1" s="177"/>
      <c r="LVN1" s="177"/>
      <c r="LVO1" s="177"/>
      <c r="LVP1" s="177"/>
      <c r="LVQ1" s="177"/>
      <c r="LVR1" s="177"/>
      <c r="LVS1" s="177"/>
      <c r="LVT1" s="177"/>
      <c r="LVU1" s="177"/>
      <c r="LVV1" s="177"/>
      <c r="LVW1" s="177"/>
      <c r="LVX1" s="177"/>
      <c r="LVY1" s="177"/>
      <c r="LVZ1" s="177"/>
      <c r="LWA1" s="177"/>
      <c r="LWB1" s="177"/>
      <c r="LWC1" s="177"/>
      <c r="LWD1" s="177"/>
      <c r="LWE1" s="177"/>
      <c r="LWF1" s="177"/>
      <c r="LWG1" s="177"/>
      <c r="LWH1" s="177"/>
      <c r="LWI1" s="177"/>
      <c r="LWJ1" s="177"/>
      <c r="LWK1" s="177"/>
      <c r="LWL1" s="177"/>
      <c r="LWM1" s="177"/>
      <c r="LWN1" s="177"/>
      <c r="LWO1" s="177"/>
      <c r="LWP1" s="177"/>
      <c r="LWQ1" s="177"/>
      <c r="LWR1" s="177"/>
      <c r="LWS1" s="177"/>
      <c r="LWT1" s="177"/>
      <c r="LWU1" s="177"/>
      <c r="LWV1" s="177"/>
      <c r="LWW1" s="177"/>
      <c r="LWX1" s="177"/>
      <c r="LWY1" s="177"/>
      <c r="LWZ1" s="177"/>
      <c r="LXA1" s="177"/>
      <c r="LXB1" s="177"/>
      <c r="LXC1" s="177"/>
      <c r="LXD1" s="177"/>
      <c r="LXE1" s="177"/>
      <c r="LXF1" s="177"/>
      <c r="LXG1" s="177"/>
      <c r="LXH1" s="177"/>
      <c r="LXI1" s="177"/>
      <c r="LXJ1" s="177"/>
      <c r="LXK1" s="177"/>
      <c r="LXL1" s="177"/>
      <c r="LXM1" s="177"/>
      <c r="LXN1" s="177"/>
      <c r="LXO1" s="177"/>
      <c r="LXP1" s="177"/>
      <c r="LXQ1" s="177"/>
      <c r="LXR1" s="177"/>
      <c r="LXS1" s="177"/>
      <c r="LXT1" s="177"/>
      <c r="LXU1" s="177"/>
      <c r="LXV1" s="177"/>
      <c r="LXW1" s="177"/>
      <c r="LXX1" s="177"/>
      <c r="LXY1" s="177"/>
      <c r="LXZ1" s="177"/>
      <c r="LYA1" s="177"/>
      <c r="LYB1" s="177"/>
      <c r="LYC1" s="177"/>
      <c r="LYD1" s="177"/>
      <c r="LYE1" s="177"/>
      <c r="LYF1" s="177"/>
      <c r="LYG1" s="177"/>
      <c r="LYH1" s="177"/>
      <c r="LYI1" s="177"/>
      <c r="LYJ1" s="177"/>
      <c r="LYK1" s="177"/>
      <c r="LYL1" s="177"/>
      <c r="LYM1" s="177"/>
      <c r="LYN1" s="177"/>
      <c r="LYO1" s="177"/>
      <c r="LYP1" s="177"/>
      <c r="LYQ1" s="177"/>
      <c r="LYR1" s="177"/>
      <c r="LYS1" s="177"/>
      <c r="LYT1" s="177"/>
      <c r="LYU1" s="177"/>
      <c r="LYV1" s="177"/>
      <c r="LYW1" s="177"/>
      <c r="LYX1" s="177"/>
      <c r="LYY1" s="177"/>
      <c r="LYZ1" s="177"/>
      <c r="LZA1" s="177"/>
      <c r="LZB1" s="177"/>
      <c r="LZC1" s="177"/>
      <c r="LZD1" s="177"/>
      <c r="LZE1" s="177"/>
      <c r="LZF1" s="177"/>
      <c r="LZG1" s="177"/>
      <c r="LZH1" s="177"/>
      <c r="LZI1" s="177"/>
      <c r="LZJ1" s="177"/>
      <c r="LZK1" s="177"/>
      <c r="LZL1" s="177"/>
      <c r="LZM1" s="177"/>
      <c r="LZN1" s="177"/>
      <c r="LZO1" s="177"/>
      <c r="LZP1" s="177"/>
      <c r="LZQ1" s="177"/>
      <c r="LZR1" s="177"/>
      <c r="LZS1" s="177"/>
      <c r="LZT1" s="177"/>
      <c r="LZU1" s="177"/>
      <c r="LZV1" s="177"/>
      <c r="LZW1" s="177"/>
      <c r="LZX1" s="177"/>
      <c r="LZY1" s="177"/>
      <c r="LZZ1" s="177"/>
      <c r="MAA1" s="177"/>
      <c r="MAB1" s="177"/>
      <c r="MAC1" s="177"/>
      <c r="MAD1" s="177"/>
      <c r="MAE1" s="177"/>
      <c r="MAF1" s="177"/>
      <c r="MAG1" s="177"/>
      <c r="MAH1" s="177"/>
      <c r="MAI1" s="177"/>
      <c r="MAJ1" s="177"/>
      <c r="MAK1" s="177"/>
      <c r="MAL1" s="177"/>
      <c r="MAM1" s="177"/>
      <c r="MAN1" s="177"/>
      <c r="MAO1" s="177"/>
      <c r="MAP1" s="177"/>
      <c r="MAQ1" s="177"/>
      <c r="MAR1" s="177"/>
      <c r="MAS1" s="177"/>
      <c r="MAT1" s="177"/>
      <c r="MAU1" s="177"/>
      <c r="MAV1" s="177"/>
      <c r="MAW1" s="177"/>
      <c r="MAX1" s="177"/>
      <c r="MAY1" s="177"/>
      <c r="MAZ1" s="177"/>
      <c r="MBA1" s="177"/>
      <c r="MBB1" s="177"/>
      <c r="MBC1" s="177"/>
      <c r="MBD1" s="177"/>
      <c r="MBE1" s="177"/>
      <c r="MBF1" s="177"/>
      <c r="MBG1" s="177"/>
      <c r="MBH1" s="177"/>
      <c r="MBI1" s="177"/>
      <c r="MBJ1" s="177"/>
      <c r="MBK1" s="177"/>
      <c r="MBL1" s="177"/>
      <c r="MBM1" s="177"/>
      <c r="MBN1" s="177"/>
      <c r="MBO1" s="177"/>
      <c r="MBP1" s="177"/>
      <c r="MBQ1" s="177"/>
      <c r="MBR1" s="177"/>
      <c r="MBS1" s="177"/>
      <c r="MBT1" s="177"/>
      <c r="MBU1" s="177"/>
      <c r="MBV1" s="177"/>
      <c r="MBW1" s="177"/>
      <c r="MBX1" s="177"/>
      <c r="MBY1" s="177"/>
      <c r="MBZ1" s="177"/>
      <c r="MCA1" s="177"/>
      <c r="MCB1" s="177"/>
      <c r="MCC1" s="177"/>
      <c r="MCD1" s="177"/>
      <c r="MCE1" s="177"/>
      <c r="MCF1" s="177"/>
      <c r="MCG1" s="177"/>
      <c r="MCH1" s="177"/>
      <c r="MCI1" s="177"/>
      <c r="MCJ1" s="177"/>
      <c r="MCK1" s="177"/>
      <c r="MCL1" s="177"/>
      <c r="MCM1" s="177"/>
      <c r="MCN1" s="177"/>
      <c r="MCO1" s="177"/>
      <c r="MCP1" s="177"/>
      <c r="MCQ1" s="177"/>
      <c r="MCR1" s="177"/>
      <c r="MCS1" s="177"/>
      <c r="MCT1" s="177"/>
      <c r="MCU1" s="177"/>
      <c r="MCV1" s="177"/>
      <c r="MCW1" s="177"/>
      <c r="MCX1" s="177"/>
      <c r="MCY1" s="177"/>
      <c r="MCZ1" s="177"/>
      <c r="MDA1" s="177"/>
      <c r="MDB1" s="177"/>
      <c r="MDC1" s="177"/>
      <c r="MDD1" s="177"/>
      <c r="MDE1" s="177"/>
      <c r="MDF1" s="177"/>
      <c r="MDG1" s="177"/>
      <c r="MDH1" s="177"/>
      <c r="MDI1" s="177"/>
      <c r="MDJ1" s="177"/>
      <c r="MDK1" s="177"/>
      <c r="MDL1" s="177"/>
      <c r="MDM1" s="177"/>
      <c r="MDN1" s="177"/>
      <c r="MDO1" s="177"/>
      <c r="MDP1" s="177"/>
      <c r="MDQ1" s="177"/>
      <c r="MDR1" s="177"/>
      <c r="MDS1" s="177"/>
      <c r="MDT1" s="177"/>
      <c r="MDU1" s="177"/>
      <c r="MDV1" s="177"/>
      <c r="MDW1" s="177"/>
      <c r="MDX1" s="177"/>
      <c r="MDY1" s="177"/>
      <c r="MDZ1" s="177"/>
      <c r="MEA1" s="177"/>
      <c r="MEB1" s="177"/>
      <c r="MEC1" s="177"/>
      <c r="MED1" s="177"/>
      <c r="MEE1" s="177"/>
      <c r="MEF1" s="177"/>
      <c r="MEG1" s="177"/>
      <c r="MEH1" s="177"/>
      <c r="MEI1" s="177"/>
      <c r="MEJ1" s="177"/>
      <c r="MEK1" s="177"/>
      <c r="MEL1" s="177"/>
      <c r="MEM1" s="177"/>
      <c r="MEN1" s="177"/>
      <c r="MEO1" s="177"/>
      <c r="MEP1" s="177"/>
      <c r="MEQ1" s="177"/>
      <c r="MER1" s="177"/>
      <c r="MES1" s="177"/>
      <c r="MET1" s="177"/>
      <c r="MEU1" s="177"/>
      <c r="MEV1" s="177"/>
      <c r="MEW1" s="177"/>
      <c r="MEX1" s="177"/>
      <c r="MEY1" s="177"/>
      <c r="MEZ1" s="177"/>
      <c r="MFA1" s="177"/>
      <c r="MFB1" s="177"/>
      <c r="MFC1" s="177"/>
      <c r="MFD1" s="177"/>
      <c r="MFE1" s="177"/>
      <c r="MFF1" s="177"/>
      <c r="MFG1" s="177"/>
      <c r="MFH1" s="177"/>
      <c r="MFI1" s="177"/>
      <c r="MFJ1" s="177"/>
      <c r="MFK1" s="177"/>
      <c r="MFL1" s="177"/>
      <c r="MFM1" s="177"/>
      <c r="MFN1" s="177"/>
      <c r="MFO1" s="177"/>
      <c r="MFP1" s="177"/>
      <c r="MFQ1" s="177"/>
      <c r="MFR1" s="177"/>
      <c r="MFS1" s="177"/>
      <c r="MFT1" s="177"/>
      <c r="MFU1" s="177"/>
      <c r="MFV1" s="177"/>
      <c r="MFW1" s="177"/>
      <c r="MFX1" s="177"/>
      <c r="MFY1" s="177"/>
      <c r="MFZ1" s="177"/>
      <c r="MGA1" s="177"/>
      <c r="MGB1" s="177"/>
      <c r="MGC1" s="177"/>
      <c r="MGD1" s="177"/>
      <c r="MGE1" s="177"/>
      <c r="MGF1" s="177"/>
      <c r="MGG1" s="177"/>
      <c r="MGH1" s="177"/>
      <c r="MGI1" s="177"/>
      <c r="MGJ1" s="177"/>
      <c r="MGK1" s="177"/>
      <c r="MGL1" s="177"/>
      <c r="MGM1" s="177"/>
      <c r="MGN1" s="177"/>
      <c r="MGO1" s="177"/>
      <c r="MGP1" s="177"/>
      <c r="MGQ1" s="177"/>
      <c r="MGR1" s="177"/>
      <c r="MGS1" s="177"/>
      <c r="MGT1" s="177"/>
      <c r="MGU1" s="177"/>
      <c r="MGV1" s="177"/>
      <c r="MGW1" s="177"/>
      <c r="MGX1" s="177"/>
      <c r="MGY1" s="177"/>
      <c r="MGZ1" s="177"/>
      <c r="MHA1" s="177"/>
      <c r="MHB1" s="177"/>
      <c r="MHC1" s="177"/>
      <c r="MHD1" s="177"/>
      <c r="MHE1" s="177"/>
      <c r="MHF1" s="177"/>
      <c r="MHG1" s="177"/>
      <c r="MHH1" s="177"/>
      <c r="MHI1" s="177"/>
      <c r="MHJ1" s="177"/>
      <c r="MHK1" s="177"/>
      <c r="MHL1" s="177"/>
      <c r="MHM1" s="177"/>
      <c r="MHN1" s="177"/>
      <c r="MHO1" s="177"/>
      <c r="MHP1" s="177"/>
      <c r="MHQ1" s="177"/>
      <c r="MHR1" s="177"/>
      <c r="MHS1" s="177"/>
      <c r="MHT1" s="177"/>
      <c r="MHU1" s="177"/>
      <c r="MHV1" s="177"/>
      <c r="MHW1" s="177"/>
      <c r="MHX1" s="177"/>
      <c r="MHY1" s="177"/>
      <c r="MHZ1" s="177"/>
      <c r="MIA1" s="177"/>
      <c r="MIB1" s="177"/>
      <c r="MIC1" s="177"/>
      <c r="MID1" s="177"/>
      <c r="MIE1" s="177"/>
      <c r="MIF1" s="177"/>
      <c r="MIG1" s="177"/>
      <c r="MIH1" s="177"/>
      <c r="MII1" s="177"/>
      <c r="MIJ1" s="177"/>
      <c r="MIK1" s="177"/>
      <c r="MIL1" s="177"/>
      <c r="MIM1" s="177"/>
      <c r="MIN1" s="177"/>
      <c r="MIO1" s="177"/>
      <c r="MIP1" s="177"/>
      <c r="MIQ1" s="177"/>
      <c r="MIR1" s="177"/>
      <c r="MIS1" s="177"/>
      <c r="MIT1" s="177"/>
      <c r="MIU1" s="177"/>
      <c r="MIV1" s="177"/>
      <c r="MIW1" s="177"/>
      <c r="MIX1" s="177"/>
      <c r="MIY1" s="177"/>
      <c r="MIZ1" s="177"/>
      <c r="MJA1" s="177"/>
      <c r="MJB1" s="177"/>
      <c r="MJC1" s="177"/>
      <c r="MJD1" s="177"/>
      <c r="MJE1" s="177"/>
      <c r="MJF1" s="177"/>
      <c r="MJG1" s="177"/>
      <c r="MJH1" s="177"/>
      <c r="MJI1" s="177"/>
      <c r="MJJ1" s="177"/>
      <c r="MJK1" s="177"/>
      <c r="MJL1" s="177"/>
      <c r="MJM1" s="177"/>
      <c r="MJN1" s="177"/>
      <c r="MJO1" s="177"/>
      <c r="MJP1" s="177"/>
      <c r="MJQ1" s="177"/>
      <c r="MJR1" s="177"/>
      <c r="MJS1" s="177"/>
      <c r="MJT1" s="177"/>
      <c r="MJU1" s="177"/>
      <c r="MJV1" s="177"/>
      <c r="MJW1" s="177"/>
      <c r="MJX1" s="177"/>
      <c r="MJY1" s="177"/>
      <c r="MJZ1" s="177"/>
      <c r="MKA1" s="177"/>
      <c r="MKB1" s="177"/>
      <c r="MKC1" s="177"/>
      <c r="MKD1" s="177"/>
      <c r="MKE1" s="177"/>
      <c r="MKF1" s="177"/>
      <c r="MKG1" s="177"/>
      <c r="MKH1" s="177"/>
      <c r="MKI1" s="177"/>
      <c r="MKJ1" s="177"/>
      <c r="MKK1" s="177"/>
      <c r="MKL1" s="177"/>
      <c r="MKM1" s="177"/>
      <c r="MKN1" s="177"/>
      <c r="MKO1" s="177"/>
      <c r="MKP1" s="177"/>
      <c r="MKQ1" s="177"/>
      <c r="MKR1" s="177"/>
      <c r="MKS1" s="177"/>
      <c r="MKT1" s="177"/>
      <c r="MKU1" s="177"/>
      <c r="MKV1" s="177"/>
      <c r="MKW1" s="177"/>
      <c r="MKX1" s="177"/>
      <c r="MKY1" s="177"/>
      <c r="MKZ1" s="177"/>
      <c r="MLA1" s="177"/>
      <c r="MLB1" s="177"/>
      <c r="MLC1" s="177"/>
      <c r="MLD1" s="177"/>
      <c r="MLE1" s="177"/>
      <c r="MLF1" s="177"/>
      <c r="MLG1" s="177"/>
      <c r="MLH1" s="177"/>
      <c r="MLI1" s="177"/>
      <c r="MLJ1" s="177"/>
      <c r="MLK1" s="177"/>
      <c r="MLL1" s="177"/>
      <c r="MLM1" s="177"/>
      <c r="MLN1" s="177"/>
      <c r="MLO1" s="177"/>
      <c r="MLP1" s="177"/>
      <c r="MLQ1" s="177"/>
      <c r="MLR1" s="177"/>
      <c r="MLS1" s="177"/>
      <c r="MLT1" s="177"/>
      <c r="MLU1" s="177"/>
      <c r="MLV1" s="177"/>
      <c r="MLW1" s="177"/>
      <c r="MLX1" s="177"/>
      <c r="MLY1" s="177"/>
      <c r="MLZ1" s="177"/>
      <c r="MMA1" s="177"/>
      <c r="MMB1" s="177"/>
      <c r="MMC1" s="177"/>
      <c r="MMD1" s="177"/>
      <c r="MME1" s="177"/>
      <c r="MMF1" s="177"/>
      <c r="MMG1" s="177"/>
      <c r="MMH1" s="177"/>
      <c r="MMI1" s="177"/>
      <c r="MMJ1" s="177"/>
      <c r="MMK1" s="177"/>
      <c r="MML1" s="177"/>
      <c r="MMM1" s="177"/>
      <c r="MMN1" s="177"/>
      <c r="MMO1" s="177"/>
      <c r="MMP1" s="177"/>
      <c r="MMQ1" s="177"/>
      <c r="MMR1" s="177"/>
      <c r="MMS1" s="177"/>
      <c r="MMT1" s="177"/>
      <c r="MMU1" s="177"/>
      <c r="MMV1" s="177"/>
      <c r="MMW1" s="177"/>
      <c r="MMX1" s="177"/>
      <c r="MMY1" s="177"/>
      <c r="MMZ1" s="177"/>
      <c r="MNA1" s="177"/>
      <c r="MNB1" s="177"/>
      <c r="MNC1" s="177"/>
      <c r="MND1" s="177"/>
      <c r="MNE1" s="177"/>
      <c r="MNF1" s="177"/>
      <c r="MNG1" s="177"/>
      <c r="MNH1" s="177"/>
      <c r="MNI1" s="177"/>
      <c r="MNJ1" s="177"/>
      <c r="MNK1" s="177"/>
      <c r="MNL1" s="177"/>
      <c r="MNM1" s="177"/>
      <c r="MNN1" s="177"/>
      <c r="MNO1" s="177"/>
      <c r="MNP1" s="177"/>
      <c r="MNQ1" s="177"/>
      <c r="MNR1" s="177"/>
      <c r="MNS1" s="177"/>
      <c r="MNT1" s="177"/>
      <c r="MNU1" s="177"/>
      <c r="MNV1" s="177"/>
      <c r="MNW1" s="177"/>
      <c r="MNX1" s="177"/>
      <c r="MNY1" s="177"/>
      <c r="MNZ1" s="177"/>
      <c r="MOA1" s="177"/>
      <c r="MOB1" s="177"/>
      <c r="MOC1" s="177"/>
      <c r="MOD1" s="177"/>
      <c r="MOE1" s="177"/>
      <c r="MOF1" s="177"/>
      <c r="MOG1" s="177"/>
      <c r="MOH1" s="177"/>
      <c r="MOI1" s="177"/>
      <c r="MOJ1" s="177"/>
      <c r="MOK1" s="177"/>
      <c r="MOL1" s="177"/>
      <c r="MOM1" s="177"/>
      <c r="MON1" s="177"/>
      <c r="MOO1" s="177"/>
      <c r="MOP1" s="177"/>
      <c r="MOQ1" s="177"/>
      <c r="MOR1" s="177"/>
      <c r="MOS1" s="177"/>
      <c r="MOT1" s="177"/>
      <c r="MOU1" s="177"/>
      <c r="MOV1" s="177"/>
      <c r="MOW1" s="177"/>
      <c r="MOX1" s="177"/>
      <c r="MOY1" s="177"/>
      <c r="MOZ1" s="177"/>
      <c r="MPA1" s="177"/>
      <c r="MPB1" s="177"/>
      <c r="MPC1" s="177"/>
      <c r="MPD1" s="177"/>
      <c r="MPE1" s="177"/>
      <c r="MPF1" s="177"/>
      <c r="MPG1" s="177"/>
      <c r="MPH1" s="177"/>
      <c r="MPI1" s="177"/>
      <c r="MPJ1" s="177"/>
      <c r="MPK1" s="177"/>
      <c r="MPL1" s="177"/>
      <c r="MPM1" s="177"/>
      <c r="MPN1" s="177"/>
      <c r="MPO1" s="177"/>
      <c r="MPP1" s="177"/>
      <c r="MPQ1" s="177"/>
      <c r="MPR1" s="177"/>
      <c r="MPS1" s="177"/>
      <c r="MPT1" s="177"/>
      <c r="MPU1" s="177"/>
      <c r="MPV1" s="177"/>
      <c r="MPW1" s="177"/>
      <c r="MPX1" s="177"/>
      <c r="MPY1" s="177"/>
      <c r="MPZ1" s="177"/>
      <c r="MQA1" s="177"/>
      <c r="MQB1" s="177"/>
      <c r="MQC1" s="177"/>
      <c r="MQD1" s="177"/>
      <c r="MQE1" s="177"/>
      <c r="MQF1" s="177"/>
      <c r="MQG1" s="177"/>
      <c r="MQH1" s="177"/>
      <c r="MQI1" s="177"/>
      <c r="MQJ1" s="177"/>
      <c r="MQK1" s="177"/>
      <c r="MQL1" s="177"/>
      <c r="MQM1" s="177"/>
      <c r="MQN1" s="177"/>
      <c r="MQO1" s="177"/>
      <c r="MQP1" s="177"/>
      <c r="MQQ1" s="177"/>
      <c r="MQR1" s="177"/>
      <c r="MQS1" s="177"/>
      <c r="MQT1" s="177"/>
      <c r="MQU1" s="177"/>
      <c r="MQV1" s="177"/>
      <c r="MQW1" s="177"/>
      <c r="MQX1" s="177"/>
      <c r="MQY1" s="177"/>
      <c r="MQZ1" s="177"/>
      <c r="MRA1" s="177"/>
      <c r="MRB1" s="177"/>
      <c r="MRC1" s="177"/>
      <c r="MRD1" s="177"/>
      <c r="MRE1" s="177"/>
      <c r="MRF1" s="177"/>
      <c r="MRG1" s="177"/>
      <c r="MRH1" s="177"/>
      <c r="MRI1" s="177"/>
      <c r="MRJ1" s="177"/>
      <c r="MRK1" s="177"/>
      <c r="MRL1" s="177"/>
      <c r="MRM1" s="177"/>
      <c r="MRN1" s="177"/>
      <c r="MRO1" s="177"/>
      <c r="MRP1" s="177"/>
      <c r="MRQ1" s="177"/>
      <c r="MRR1" s="177"/>
      <c r="MRS1" s="177"/>
      <c r="MRT1" s="177"/>
      <c r="MRU1" s="177"/>
      <c r="MRV1" s="177"/>
      <c r="MRW1" s="177"/>
      <c r="MRX1" s="177"/>
      <c r="MRY1" s="177"/>
      <c r="MRZ1" s="177"/>
      <c r="MSA1" s="177"/>
      <c r="MSB1" s="177"/>
      <c r="MSC1" s="177"/>
      <c r="MSD1" s="177"/>
      <c r="MSE1" s="177"/>
      <c r="MSF1" s="177"/>
      <c r="MSG1" s="177"/>
      <c r="MSH1" s="177"/>
      <c r="MSI1" s="177"/>
      <c r="MSJ1" s="177"/>
      <c r="MSK1" s="177"/>
      <c r="MSL1" s="177"/>
      <c r="MSM1" s="177"/>
      <c r="MSN1" s="177"/>
      <c r="MSO1" s="177"/>
      <c r="MSP1" s="177"/>
      <c r="MSQ1" s="177"/>
      <c r="MSR1" s="177"/>
      <c r="MSS1" s="177"/>
      <c r="MST1" s="177"/>
      <c r="MSU1" s="177"/>
      <c r="MSV1" s="177"/>
      <c r="MSW1" s="177"/>
      <c r="MSX1" s="177"/>
      <c r="MSY1" s="177"/>
      <c r="MSZ1" s="177"/>
      <c r="MTA1" s="177"/>
      <c r="MTB1" s="177"/>
      <c r="MTC1" s="177"/>
      <c r="MTD1" s="177"/>
      <c r="MTE1" s="177"/>
      <c r="MTF1" s="177"/>
      <c r="MTG1" s="177"/>
      <c r="MTH1" s="177"/>
      <c r="MTI1" s="177"/>
      <c r="MTJ1" s="177"/>
      <c r="MTK1" s="177"/>
      <c r="MTL1" s="177"/>
      <c r="MTM1" s="177"/>
      <c r="MTN1" s="177"/>
      <c r="MTO1" s="177"/>
      <c r="MTP1" s="177"/>
      <c r="MTQ1" s="177"/>
      <c r="MTR1" s="177"/>
      <c r="MTS1" s="177"/>
      <c r="MTT1" s="177"/>
      <c r="MTU1" s="177"/>
      <c r="MTV1" s="177"/>
      <c r="MTW1" s="177"/>
      <c r="MTX1" s="177"/>
      <c r="MTY1" s="177"/>
      <c r="MTZ1" s="177"/>
      <c r="MUA1" s="177"/>
      <c r="MUB1" s="177"/>
      <c r="MUC1" s="177"/>
      <c r="MUD1" s="177"/>
      <c r="MUE1" s="177"/>
      <c r="MUF1" s="177"/>
      <c r="MUG1" s="177"/>
      <c r="MUH1" s="177"/>
      <c r="MUI1" s="177"/>
      <c r="MUJ1" s="177"/>
      <c r="MUK1" s="177"/>
      <c r="MUL1" s="177"/>
      <c r="MUM1" s="177"/>
      <c r="MUN1" s="177"/>
      <c r="MUO1" s="177"/>
      <c r="MUP1" s="177"/>
      <c r="MUQ1" s="177"/>
      <c r="MUR1" s="177"/>
      <c r="MUS1" s="177"/>
      <c r="MUT1" s="177"/>
      <c r="MUU1" s="177"/>
      <c r="MUV1" s="177"/>
      <c r="MUW1" s="177"/>
      <c r="MUX1" s="177"/>
      <c r="MUY1" s="177"/>
      <c r="MUZ1" s="177"/>
      <c r="MVA1" s="177"/>
      <c r="MVB1" s="177"/>
      <c r="MVC1" s="177"/>
      <c r="MVD1" s="177"/>
      <c r="MVE1" s="177"/>
      <c r="MVF1" s="177"/>
      <c r="MVG1" s="177"/>
      <c r="MVH1" s="177"/>
      <c r="MVI1" s="177"/>
      <c r="MVJ1" s="177"/>
      <c r="MVK1" s="177"/>
      <c r="MVL1" s="177"/>
      <c r="MVM1" s="177"/>
      <c r="MVN1" s="177"/>
      <c r="MVO1" s="177"/>
      <c r="MVP1" s="177"/>
      <c r="MVQ1" s="177"/>
      <c r="MVR1" s="177"/>
      <c r="MVS1" s="177"/>
      <c r="MVT1" s="177"/>
      <c r="MVU1" s="177"/>
      <c r="MVV1" s="177"/>
      <c r="MVW1" s="177"/>
      <c r="MVX1" s="177"/>
      <c r="MVY1" s="177"/>
      <c r="MVZ1" s="177"/>
      <c r="MWA1" s="177"/>
      <c r="MWB1" s="177"/>
      <c r="MWC1" s="177"/>
      <c r="MWD1" s="177"/>
      <c r="MWE1" s="177"/>
      <c r="MWF1" s="177"/>
      <c r="MWG1" s="177"/>
      <c r="MWH1" s="177"/>
      <c r="MWI1" s="177"/>
      <c r="MWJ1" s="177"/>
      <c r="MWK1" s="177"/>
      <c r="MWL1" s="177"/>
      <c r="MWM1" s="177"/>
      <c r="MWN1" s="177"/>
      <c r="MWO1" s="177"/>
      <c r="MWP1" s="177"/>
      <c r="MWQ1" s="177"/>
      <c r="MWR1" s="177"/>
      <c r="MWS1" s="177"/>
      <c r="MWT1" s="177"/>
      <c r="MWU1" s="177"/>
      <c r="MWV1" s="177"/>
      <c r="MWW1" s="177"/>
      <c r="MWX1" s="177"/>
      <c r="MWY1" s="177"/>
      <c r="MWZ1" s="177"/>
      <c r="MXA1" s="177"/>
      <c r="MXB1" s="177"/>
      <c r="MXC1" s="177"/>
      <c r="MXD1" s="177"/>
      <c r="MXE1" s="177"/>
      <c r="MXF1" s="177"/>
      <c r="MXG1" s="177"/>
      <c r="MXH1" s="177"/>
      <c r="MXI1" s="177"/>
      <c r="MXJ1" s="177"/>
      <c r="MXK1" s="177"/>
      <c r="MXL1" s="177"/>
      <c r="MXM1" s="177"/>
      <c r="MXN1" s="177"/>
      <c r="MXO1" s="177"/>
      <c r="MXP1" s="177"/>
      <c r="MXQ1" s="177"/>
      <c r="MXR1" s="177"/>
      <c r="MXS1" s="177"/>
      <c r="MXT1" s="177"/>
      <c r="MXU1" s="177"/>
      <c r="MXV1" s="177"/>
      <c r="MXW1" s="177"/>
      <c r="MXX1" s="177"/>
      <c r="MXY1" s="177"/>
      <c r="MXZ1" s="177"/>
      <c r="MYA1" s="177"/>
      <c r="MYB1" s="177"/>
      <c r="MYC1" s="177"/>
      <c r="MYD1" s="177"/>
      <c r="MYE1" s="177"/>
      <c r="MYF1" s="177"/>
      <c r="MYG1" s="177"/>
      <c r="MYH1" s="177"/>
      <c r="MYI1" s="177"/>
      <c r="MYJ1" s="177"/>
      <c r="MYK1" s="177"/>
      <c r="MYL1" s="177"/>
      <c r="MYM1" s="177"/>
      <c r="MYN1" s="177"/>
      <c r="MYO1" s="177"/>
      <c r="MYP1" s="177"/>
      <c r="MYQ1" s="177"/>
      <c r="MYR1" s="177"/>
      <c r="MYS1" s="177"/>
      <c r="MYT1" s="177"/>
      <c r="MYU1" s="177"/>
      <c r="MYV1" s="177"/>
      <c r="MYW1" s="177"/>
      <c r="MYX1" s="177"/>
      <c r="MYY1" s="177"/>
      <c r="MYZ1" s="177"/>
      <c r="MZA1" s="177"/>
      <c r="MZB1" s="177"/>
      <c r="MZC1" s="177"/>
      <c r="MZD1" s="177"/>
      <c r="MZE1" s="177"/>
      <c r="MZF1" s="177"/>
      <c r="MZG1" s="177"/>
      <c r="MZH1" s="177"/>
      <c r="MZI1" s="177"/>
      <c r="MZJ1" s="177"/>
      <c r="MZK1" s="177"/>
      <c r="MZL1" s="177"/>
      <c r="MZM1" s="177"/>
      <c r="MZN1" s="177"/>
      <c r="MZO1" s="177"/>
      <c r="MZP1" s="177"/>
      <c r="MZQ1" s="177"/>
      <c r="MZR1" s="177"/>
      <c r="MZS1" s="177"/>
      <c r="MZT1" s="177"/>
      <c r="MZU1" s="177"/>
      <c r="MZV1" s="177"/>
      <c r="MZW1" s="177"/>
      <c r="MZX1" s="177"/>
      <c r="MZY1" s="177"/>
      <c r="MZZ1" s="177"/>
      <c r="NAA1" s="177"/>
      <c r="NAB1" s="177"/>
      <c r="NAC1" s="177"/>
      <c r="NAD1" s="177"/>
      <c r="NAE1" s="177"/>
      <c r="NAF1" s="177"/>
      <c r="NAG1" s="177"/>
      <c r="NAH1" s="177"/>
      <c r="NAI1" s="177"/>
      <c r="NAJ1" s="177"/>
      <c r="NAK1" s="177"/>
      <c r="NAL1" s="177"/>
      <c r="NAM1" s="177"/>
      <c r="NAN1" s="177"/>
      <c r="NAO1" s="177"/>
      <c r="NAP1" s="177"/>
      <c r="NAQ1" s="177"/>
      <c r="NAR1" s="177"/>
      <c r="NAS1" s="177"/>
      <c r="NAT1" s="177"/>
      <c r="NAU1" s="177"/>
      <c r="NAV1" s="177"/>
      <c r="NAW1" s="177"/>
      <c r="NAX1" s="177"/>
      <c r="NAY1" s="177"/>
      <c r="NAZ1" s="177"/>
      <c r="NBA1" s="177"/>
      <c r="NBB1" s="177"/>
      <c r="NBC1" s="177"/>
      <c r="NBD1" s="177"/>
      <c r="NBE1" s="177"/>
      <c r="NBF1" s="177"/>
      <c r="NBG1" s="177"/>
      <c r="NBH1" s="177"/>
      <c r="NBI1" s="177"/>
      <c r="NBJ1" s="177"/>
      <c r="NBK1" s="177"/>
      <c r="NBL1" s="177"/>
      <c r="NBM1" s="177"/>
      <c r="NBN1" s="177"/>
      <c r="NBO1" s="177"/>
      <c r="NBP1" s="177"/>
      <c r="NBQ1" s="177"/>
      <c r="NBR1" s="177"/>
      <c r="NBS1" s="177"/>
      <c r="NBT1" s="177"/>
      <c r="NBU1" s="177"/>
      <c r="NBV1" s="177"/>
      <c r="NBW1" s="177"/>
      <c r="NBX1" s="177"/>
      <c r="NBY1" s="177"/>
      <c r="NBZ1" s="177"/>
      <c r="NCA1" s="177"/>
      <c r="NCB1" s="177"/>
      <c r="NCC1" s="177"/>
      <c r="NCD1" s="177"/>
      <c r="NCE1" s="177"/>
      <c r="NCF1" s="177"/>
      <c r="NCG1" s="177"/>
      <c r="NCH1" s="177"/>
      <c r="NCI1" s="177"/>
      <c r="NCJ1" s="177"/>
      <c r="NCK1" s="177"/>
      <c r="NCL1" s="177"/>
      <c r="NCM1" s="177"/>
      <c r="NCN1" s="177"/>
      <c r="NCO1" s="177"/>
      <c r="NCP1" s="177"/>
      <c r="NCQ1" s="177"/>
      <c r="NCR1" s="177"/>
      <c r="NCS1" s="177"/>
      <c r="NCT1" s="177"/>
      <c r="NCU1" s="177"/>
      <c r="NCV1" s="177"/>
      <c r="NCW1" s="177"/>
      <c r="NCX1" s="177"/>
      <c r="NCY1" s="177"/>
      <c r="NCZ1" s="177"/>
      <c r="NDA1" s="177"/>
      <c r="NDB1" s="177"/>
      <c r="NDC1" s="177"/>
      <c r="NDD1" s="177"/>
      <c r="NDE1" s="177"/>
      <c r="NDF1" s="177"/>
      <c r="NDG1" s="177"/>
      <c r="NDH1" s="177"/>
      <c r="NDI1" s="177"/>
      <c r="NDJ1" s="177"/>
      <c r="NDK1" s="177"/>
      <c r="NDL1" s="177"/>
      <c r="NDM1" s="177"/>
      <c r="NDN1" s="177"/>
      <c r="NDO1" s="177"/>
      <c r="NDP1" s="177"/>
      <c r="NDQ1" s="177"/>
      <c r="NDR1" s="177"/>
      <c r="NDS1" s="177"/>
      <c r="NDT1" s="177"/>
      <c r="NDU1" s="177"/>
      <c r="NDV1" s="177"/>
      <c r="NDW1" s="177"/>
      <c r="NDX1" s="177"/>
      <c r="NDY1" s="177"/>
      <c r="NDZ1" s="177"/>
      <c r="NEA1" s="177"/>
      <c r="NEB1" s="177"/>
      <c r="NEC1" s="177"/>
      <c r="NED1" s="177"/>
      <c r="NEE1" s="177"/>
      <c r="NEF1" s="177"/>
      <c r="NEG1" s="177"/>
      <c r="NEH1" s="177"/>
      <c r="NEI1" s="177"/>
      <c r="NEJ1" s="177"/>
      <c r="NEK1" s="177"/>
      <c r="NEL1" s="177"/>
      <c r="NEM1" s="177"/>
      <c r="NEN1" s="177"/>
      <c r="NEO1" s="177"/>
      <c r="NEP1" s="177"/>
      <c r="NEQ1" s="177"/>
      <c r="NER1" s="177"/>
      <c r="NES1" s="177"/>
      <c r="NET1" s="177"/>
      <c r="NEU1" s="177"/>
      <c r="NEV1" s="177"/>
      <c r="NEW1" s="177"/>
      <c r="NEX1" s="177"/>
      <c r="NEY1" s="177"/>
      <c r="NEZ1" s="177"/>
      <c r="NFA1" s="177"/>
      <c r="NFB1" s="177"/>
      <c r="NFC1" s="177"/>
      <c r="NFD1" s="177"/>
      <c r="NFE1" s="177"/>
      <c r="NFF1" s="177"/>
      <c r="NFG1" s="177"/>
      <c r="NFH1" s="177"/>
      <c r="NFI1" s="177"/>
      <c r="NFJ1" s="177"/>
      <c r="NFK1" s="177"/>
      <c r="NFL1" s="177"/>
      <c r="NFM1" s="177"/>
      <c r="NFN1" s="177"/>
      <c r="NFO1" s="177"/>
      <c r="NFP1" s="177"/>
      <c r="NFQ1" s="177"/>
      <c r="NFR1" s="177"/>
      <c r="NFS1" s="177"/>
      <c r="NFT1" s="177"/>
      <c r="NFU1" s="177"/>
      <c r="NFV1" s="177"/>
      <c r="NFW1" s="177"/>
      <c r="NFX1" s="177"/>
      <c r="NFY1" s="177"/>
      <c r="NFZ1" s="177"/>
      <c r="NGA1" s="177"/>
      <c r="NGB1" s="177"/>
      <c r="NGC1" s="177"/>
      <c r="NGD1" s="177"/>
      <c r="NGE1" s="177"/>
      <c r="NGF1" s="177"/>
      <c r="NGG1" s="177"/>
      <c r="NGH1" s="177"/>
      <c r="NGI1" s="177"/>
      <c r="NGJ1" s="177"/>
      <c r="NGK1" s="177"/>
      <c r="NGL1" s="177"/>
      <c r="NGM1" s="177"/>
      <c r="NGN1" s="177"/>
      <c r="NGO1" s="177"/>
      <c r="NGP1" s="177"/>
      <c r="NGQ1" s="177"/>
      <c r="NGR1" s="177"/>
      <c r="NGS1" s="177"/>
      <c r="NGT1" s="177"/>
      <c r="NGU1" s="177"/>
      <c r="NGV1" s="177"/>
      <c r="NGW1" s="177"/>
      <c r="NGX1" s="177"/>
      <c r="NGY1" s="177"/>
      <c r="NGZ1" s="177"/>
      <c r="NHA1" s="177"/>
      <c r="NHB1" s="177"/>
      <c r="NHC1" s="177"/>
      <c r="NHD1" s="177"/>
      <c r="NHE1" s="177"/>
      <c r="NHF1" s="177"/>
      <c r="NHG1" s="177"/>
      <c r="NHH1" s="177"/>
      <c r="NHI1" s="177"/>
      <c r="NHJ1" s="177"/>
      <c r="NHK1" s="177"/>
      <c r="NHL1" s="177"/>
      <c r="NHM1" s="177"/>
      <c r="NHN1" s="177"/>
      <c r="NHO1" s="177"/>
      <c r="NHP1" s="177"/>
      <c r="NHQ1" s="177"/>
      <c r="NHR1" s="177"/>
      <c r="NHS1" s="177"/>
      <c r="NHT1" s="177"/>
      <c r="NHU1" s="177"/>
      <c r="NHV1" s="177"/>
      <c r="NHW1" s="177"/>
      <c r="NHX1" s="177"/>
      <c r="NHY1" s="177"/>
      <c r="NHZ1" s="177"/>
      <c r="NIA1" s="177"/>
      <c r="NIB1" s="177"/>
      <c r="NIC1" s="177"/>
      <c r="NID1" s="177"/>
      <c r="NIE1" s="177"/>
      <c r="NIF1" s="177"/>
      <c r="NIG1" s="177"/>
      <c r="NIH1" s="177"/>
      <c r="NII1" s="177"/>
      <c r="NIJ1" s="177"/>
      <c r="NIK1" s="177"/>
      <c r="NIL1" s="177"/>
      <c r="NIM1" s="177"/>
      <c r="NIN1" s="177"/>
      <c r="NIO1" s="177"/>
      <c r="NIP1" s="177"/>
      <c r="NIQ1" s="177"/>
      <c r="NIR1" s="177"/>
      <c r="NIS1" s="177"/>
      <c r="NIT1" s="177"/>
      <c r="NIU1" s="177"/>
      <c r="NIV1" s="177"/>
      <c r="NIW1" s="177"/>
      <c r="NIX1" s="177"/>
      <c r="NIY1" s="177"/>
      <c r="NIZ1" s="177"/>
      <c r="NJA1" s="177"/>
      <c r="NJB1" s="177"/>
      <c r="NJC1" s="177"/>
      <c r="NJD1" s="177"/>
      <c r="NJE1" s="177"/>
      <c r="NJF1" s="177"/>
      <c r="NJG1" s="177"/>
      <c r="NJH1" s="177"/>
      <c r="NJI1" s="177"/>
      <c r="NJJ1" s="177"/>
      <c r="NJK1" s="177"/>
      <c r="NJL1" s="177"/>
      <c r="NJM1" s="177"/>
      <c r="NJN1" s="177"/>
      <c r="NJO1" s="177"/>
      <c r="NJP1" s="177"/>
      <c r="NJQ1" s="177"/>
      <c r="NJR1" s="177"/>
      <c r="NJS1" s="177"/>
      <c r="NJT1" s="177"/>
      <c r="NJU1" s="177"/>
      <c r="NJV1" s="177"/>
      <c r="NJW1" s="177"/>
      <c r="NJX1" s="177"/>
      <c r="NJY1" s="177"/>
      <c r="NJZ1" s="177"/>
      <c r="NKA1" s="177"/>
      <c r="NKB1" s="177"/>
      <c r="NKC1" s="177"/>
      <c r="NKD1" s="177"/>
      <c r="NKE1" s="177"/>
      <c r="NKF1" s="177"/>
      <c r="NKG1" s="177"/>
      <c r="NKH1" s="177"/>
      <c r="NKI1" s="177"/>
      <c r="NKJ1" s="177"/>
      <c r="NKK1" s="177"/>
      <c r="NKL1" s="177"/>
      <c r="NKM1" s="177"/>
      <c r="NKN1" s="177"/>
      <c r="NKO1" s="177"/>
      <c r="NKP1" s="177"/>
      <c r="NKQ1" s="177"/>
      <c r="NKR1" s="177"/>
      <c r="NKS1" s="177"/>
      <c r="NKT1" s="177"/>
      <c r="NKU1" s="177"/>
      <c r="NKV1" s="177"/>
      <c r="NKW1" s="177"/>
      <c r="NKX1" s="177"/>
      <c r="NKY1" s="177"/>
      <c r="NKZ1" s="177"/>
      <c r="NLA1" s="177"/>
      <c r="NLB1" s="177"/>
      <c r="NLC1" s="177"/>
      <c r="NLD1" s="177"/>
      <c r="NLE1" s="177"/>
      <c r="NLF1" s="177"/>
      <c r="NLG1" s="177"/>
      <c r="NLH1" s="177"/>
      <c r="NLI1" s="177"/>
      <c r="NLJ1" s="177"/>
      <c r="NLK1" s="177"/>
      <c r="NLL1" s="177"/>
      <c r="NLM1" s="177"/>
      <c r="NLN1" s="177"/>
      <c r="NLO1" s="177"/>
      <c r="NLP1" s="177"/>
      <c r="NLQ1" s="177"/>
      <c r="NLR1" s="177"/>
      <c r="NLS1" s="177"/>
      <c r="NLT1" s="177"/>
      <c r="NLU1" s="177"/>
      <c r="NLV1" s="177"/>
      <c r="NLW1" s="177"/>
      <c r="NLX1" s="177"/>
      <c r="NLY1" s="177"/>
      <c r="NLZ1" s="177"/>
      <c r="NMA1" s="177"/>
      <c r="NMB1" s="177"/>
      <c r="NMC1" s="177"/>
      <c r="NMD1" s="177"/>
      <c r="NME1" s="177"/>
      <c r="NMF1" s="177"/>
      <c r="NMG1" s="177"/>
      <c r="NMH1" s="177"/>
      <c r="NMI1" s="177"/>
      <c r="NMJ1" s="177"/>
      <c r="NMK1" s="177"/>
      <c r="NML1" s="177"/>
      <c r="NMM1" s="177"/>
      <c r="NMN1" s="177"/>
      <c r="NMO1" s="177"/>
      <c r="NMP1" s="177"/>
      <c r="NMQ1" s="177"/>
      <c r="NMR1" s="177"/>
      <c r="NMS1" s="177"/>
      <c r="NMT1" s="177"/>
      <c r="NMU1" s="177"/>
      <c r="NMV1" s="177"/>
      <c r="NMW1" s="177"/>
      <c r="NMX1" s="177"/>
      <c r="NMY1" s="177"/>
      <c r="NMZ1" s="177"/>
      <c r="NNA1" s="177"/>
      <c r="NNB1" s="177"/>
      <c r="NNC1" s="177"/>
      <c r="NND1" s="177"/>
      <c r="NNE1" s="177"/>
      <c r="NNF1" s="177"/>
      <c r="NNG1" s="177"/>
      <c r="NNH1" s="177"/>
      <c r="NNI1" s="177"/>
      <c r="NNJ1" s="177"/>
      <c r="NNK1" s="177"/>
      <c r="NNL1" s="177"/>
      <c r="NNM1" s="177"/>
      <c r="NNN1" s="177"/>
      <c r="NNO1" s="177"/>
      <c r="NNP1" s="177"/>
      <c r="NNQ1" s="177"/>
      <c r="NNR1" s="177"/>
      <c r="NNS1" s="177"/>
      <c r="NNT1" s="177"/>
      <c r="NNU1" s="177"/>
      <c r="NNV1" s="177"/>
      <c r="NNW1" s="177"/>
      <c r="NNX1" s="177"/>
      <c r="NNY1" s="177"/>
      <c r="NNZ1" s="177"/>
      <c r="NOA1" s="177"/>
      <c r="NOB1" s="177"/>
      <c r="NOC1" s="177"/>
      <c r="NOD1" s="177"/>
      <c r="NOE1" s="177"/>
      <c r="NOF1" s="177"/>
      <c r="NOG1" s="177"/>
      <c r="NOH1" s="177"/>
      <c r="NOI1" s="177"/>
      <c r="NOJ1" s="177"/>
      <c r="NOK1" s="177"/>
      <c r="NOL1" s="177"/>
      <c r="NOM1" s="177"/>
      <c r="NON1" s="177"/>
      <c r="NOO1" s="177"/>
      <c r="NOP1" s="177"/>
      <c r="NOQ1" s="177"/>
      <c r="NOR1" s="177"/>
      <c r="NOS1" s="177"/>
      <c r="NOT1" s="177"/>
      <c r="NOU1" s="177"/>
      <c r="NOV1" s="177"/>
      <c r="NOW1" s="177"/>
      <c r="NOX1" s="177"/>
      <c r="NOY1" s="177"/>
      <c r="NOZ1" s="177"/>
      <c r="NPA1" s="177"/>
      <c r="NPB1" s="177"/>
      <c r="NPC1" s="177"/>
      <c r="NPD1" s="177"/>
      <c r="NPE1" s="177"/>
      <c r="NPF1" s="177"/>
      <c r="NPG1" s="177"/>
      <c r="NPH1" s="177"/>
      <c r="NPI1" s="177"/>
      <c r="NPJ1" s="177"/>
      <c r="NPK1" s="177"/>
      <c r="NPL1" s="177"/>
      <c r="NPM1" s="177"/>
      <c r="NPN1" s="177"/>
      <c r="NPO1" s="177"/>
      <c r="NPP1" s="177"/>
      <c r="NPQ1" s="177"/>
      <c r="NPR1" s="177"/>
      <c r="NPS1" s="177"/>
      <c r="NPT1" s="177"/>
      <c r="NPU1" s="177"/>
      <c r="NPV1" s="177"/>
      <c r="NPW1" s="177"/>
      <c r="NPX1" s="177"/>
      <c r="NPY1" s="177"/>
      <c r="NPZ1" s="177"/>
      <c r="NQA1" s="177"/>
      <c r="NQB1" s="177"/>
      <c r="NQC1" s="177"/>
      <c r="NQD1" s="177"/>
      <c r="NQE1" s="177"/>
      <c r="NQF1" s="177"/>
      <c r="NQG1" s="177"/>
      <c r="NQH1" s="177"/>
      <c r="NQI1" s="177"/>
      <c r="NQJ1" s="177"/>
      <c r="NQK1" s="177"/>
      <c r="NQL1" s="177"/>
      <c r="NQM1" s="177"/>
      <c r="NQN1" s="177"/>
      <c r="NQO1" s="177"/>
      <c r="NQP1" s="177"/>
      <c r="NQQ1" s="177"/>
      <c r="NQR1" s="177"/>
      <c r="NQS1" s="177"/>
      <c r="NQT1" s="177"/>
      <c r="NQU1" s="177"/>
      <c r="NQV1" s="177"/>
      <c r="NQW1" s="177"/>
      <c r="NQX1" s="177"/>
      <c r="NQY1" s="177"/>
      <c r="NQZ1" s="177"/>
      <c r="NRA1" s="177"/>
      <c r="NRB1" s="177"/>
      <c r="NRC1" s="177"/>
      <c r="NRD1" s="177"/>
      <c r="NRE1" s="177"/>
      <c r="NRF1" s="177"/>
      <c r="NRG1" s="177"/>
      <c r="NRH1" s="177"/>
      <c r="NRI1" s="177"/>
      <c r="NRJ1" s="177"/>
      <c r="NRK1" s="177"/>
      <c r="NRL1" s="177"/>
      <c r="NRM1" s="177"/>
      <c r="NRN1" s="177"/>
      <c r="NRO1" s="177"/>
      <c r="NRP1" s="177"/>
      <c r="NRQ1" s="177"/>
      <c r="NRR1" s="177"/>
      <c r="NRS1" s="177"/>
      <c r="NRT1" s="177"/>
      <c r="NRU1" s="177"/>
      <c r="NRV1" s="177"/>
      <c r="NRW1" s="177"/>
      <c r="NRX1" s="177"/>
      <c r="NRY1" s="177"/>
      <c r="NRZ1" s="177"/>
      <c r="NSA1" s="177"/>
      <c r="NSB1" s="177"/>
      <c r="NSC1" s="177"/>
      <c r="NSD1" s="177"/>
      <c r="NSE1" s="177"/>
      <c r="NSF1" s="177"/>
      <c r="NSG1" s="177"/>
      <c r="NSH1" s="177"/>
      <c r="NSI1" s="177"/>
      <c r="NSJ1" s="177"/>
      <c r="NSK1" s="177"/>
      <c r="NSL1" s="177"/>
      <c r="NSM1" s="177"/>
      <c r="NSN1" s="177"/>
      <c r="NSO1" s="177"/>
      <c r="NSP1" s="177"/>
      <c r="NSQ1" s="177"/>
      <c r="NSR1" s="177"/>
      <c r="NSS1" s="177"/>
      <c r="NST1" s="177"/>
      <c r="NSU1" s="177"/>
      <c r="NSV1" s="177"/>
      <c r="NSW1" s="177"/>
      <c r="NSX1" s="177"/>
      <c r="NSY1" s="177"/>
      <c r="NSZ1" s="177"/>
      <c r="NTA1" s="177"/>
      <c r="NTB1" s="177"/>
      <c r="NTC1" s="177"/>
      <c r="NTD1" s="177"/>
      <c r="NTE1" s="177"/>
      <c r="NTF1" s="177"/>
      <c r="NTG1" s="177"/>
      <c r="NTH1" s="177"/>
      <c r="NTI1" s="177"/>
      <c r="NTJ1" s="177"/>
      <c r="NTK1" s="177"/>
      <c r="NTL1" s="177"/>
      <c r="NTM1" s="177"/>
      <c r="NTN1" s="177"/>
      <c r="NTO1" s="177"/>
      <c r="NTP1" s="177"/>
      <c r="NTQ1" s="177"/>
      <c r="NTR1" s="177"/>
      <c r="NTS1" s="177"/>
      <c r="NTT1" s="177"/>
      <c r="NTU1" s="177"/>
      <c r="NTV1" s="177"/>
      <c r="NTW1" s="177"/>
      <c r="NTX1" s="177"/>
      <c r="NTY1" s="177"/>
      <c r="NTZ1" s="177"/>
      <c r="NUA1" s="177"/>
      <c r="NUB1" s="177"/>
      <c r="NUC1" s="177"/>
      <c r="NUD1" s="177"/>
      <c r="NUE1" s="177"/>
      <c r="NUF1" s="177"/>
      <c r="NUG1" s="177"/>
      <c r="NUH1" s="177"/>
      <c r="NUI1" s="177"/>
      <c r="NUJ1" s="177"/>
      <c r="NUK1" s="177"/>
      <c r="NUL1" s="177"/>
      <c r="NUM1" s="177"/>
      <c r="NUN1" s="177"/>
      <c r="NUO1" s="177"/>
      <c r="NUP1" s="177"/>
      <c r="NUQ1" s="177"/>
      <c r="NUR1" s="177"/>
      <c r="NUS1" s="177"/>
      <c r="NUT1" s="177"/>
      <c r="NUU1" s="177"/>
      <c r="NUV1" s="177"/>
      <c r="NUW1" s="177"/>
      <c r="NUX1" s="177"/>
      <c r="NUY1" s="177"/>
      <c r="NUZ1" s="177"/>
      <c r="NVA1" s="177"/>
      <c r="NVB1" s="177"/>
      <c r="NVC1" s="177"/>
      <c r="NVD1" s="177"/>
      <c r="NVE1" s="177"/>
      <c r="NVF1" s="177"/>
      <c r="NVG1" s="177"/>
      <c r="NVH1" s="177"/>
      <c r="NVI1" s="177"/>
      <c r="NVJ1" s="177"/>
      <c r="NVK1" s="177"/>
      <c r="NVL1" s="177"/>
      <c r="NVM1" s="177"/>
      <c r="NVN1" s="177"/>
      <c r="NVO1" s="177"/>
      <c r="NVP1" s="177"/>
      <c r="NVQ1" s="177"/>
      <c r="NVR1" s="177"/>
      <c r="NVS1" s="177"/>
      <c r="NVT1" s="177"/>
      <c r="NVU1" s="177"/>
      <c r="NVV1" s="177"/>
      <c r="NVW1" s="177"/>
      <c r="NVX1" s="177"/>
      <c r="NVY1" s="177"/>
      <c r="NVZ1" s="177"/>
      <c r="NWA1" s="177"/>
      <c r="NWB1" s="177"/>
      <c r="NWC1" s="177"/>
      <c r="NWD1" s="177"/>
      <c r="NWE1" s="177"/>
      <c r="NWF1" s="177"/>
      <c r="NWG1" s="177"/>
      <c r="NWH1" s="177"/>
      <c r="NWI1" s="177"/>
      <c r="NWJ1" s="177"/>
      <c r="NWK1" s="177"/>
      <c r="NWL1" s="177"/>
      <c r="NWM1" s="177"/>
      <c r="NWN1" s="177"/>
      <c r="NWO1" s="177"/>
      <c r="NWP1" s="177"/>
      <c r="NWQ1" s="177"/>
      <c r="NWR1" s="177"/>
      <c r="NWS1" s="177"/>
      <c r="NWT1" s="177"/>
      <c r="NWU1" s="177"/>
      <c r="NWV1" s="177"/>
      <c r="NWW1" s="177"/>
      <c r="NWX1" s="177"/>
      <c r="NWY1" s="177"/>
      <c r="NWZ1" s="177"/>
      <c r="NXA1" s="177"/>
      <c r="NXB1" s="177"/>
      <c r="NXC1" s="177"/>
      <c r="NXD1" s="177"/>
      <c r="NXE1" s="177"/>
      <c r="NXF1" s="177"/>
      <c r="NXG1" s="177"/>
      <c r="NXH1" s="177"/>
      <c r="NXI1" s="177"/>
      <c r="NXJ1" s="177"/>
      <c r="NXK1" s="177"/>
      <c r="NXL1" s="177"/>
      <c r="NXM1" s="177"/>
      <c r="NXN1" s="177"/>
      <c r="NXO1" s="177"/>
      <c r="NXP1" s="177"/>
      <c r="NXQ1" s="177"/>
      <c r="NXR1" s="177"/>
      <c r="NXS1" s="177"/>
      <c r="NXT1" s="177"/>
      <c r="NXU1" s="177"/>
      <c r="NXV1" s="177"/>
      <c r="NXW1" s="177"/>
      <c r="NXX1" s="177"/>
      <c r="NXY1" s="177"/>
      <c r="NXZ1" s="177"/>
      <c r="NYA1" s="177"/>
      <c r="NYB1" s="177"/>
      <c r="NYC1" s="177"/>
      <c r="NYD1" s="177"/>
      <c r="NYE1" s="177"/>
      <c r="NYF1" s="177"/>
      <c r="NYG1" s="177"/>
      <c r="NYH1" s="177"/>
      <c r="NYI1" s="177"/>
      <c r="NYJ1" s="177"/>
      <c r="NYK1" s="177"/>
      <c r="NYL1" s="177"/>
      <c r="NYM1" s="177"/>
      <c r="NYN1" s="177"/>
      <c r="NYO1" s="177"/>
      <c r="NYP1" s="177"/>
      <c r="NYQ1" s="177"/>
      <c r="NYR1" s="177"/>
      <c r="NYS1" s="177"/>
      <c r="NYT1" s="177"/>
      <c r="NYU1" s="177"/>
      <c r="NYV1" s="177"/>
      <c r="NYW1" s="177"/>
      <c r="NYX1" s="177"/>
      <c r="NYY1" s="177"/>
      <c r="NYZ1" s="177"/>
      <c r="NZA1" s="177"/>
      <c r="NZB1" s="177"/>
      <c r="NZC1" s="177"/>
      <c r="NZD1" s="177"/>
      <c r="NZE1" s="177"/>
      <c r="NZF1" s="177"/>
      <c r="NZG1" s="177"/>
      <c r="NZH1" s="177"/>
      <c r="NZI1" s="177"/>
      <c r="NZJ1" s="177"/>
      <c r="NZK1" s="177"/>
      <c r="NZL1" s="177"/>
      <c r="NZM1" s="177"/>
      <c r="NZN1" s="177"/>
      <c r="NZO1" s="177"/>
      <c r="NZP1" s="177"/>
      <c r="NZQ1" s="177"/>
      <c r="NZR1" s="177"/>
      <c r="NZS1" s="177"/>
      <c r="NZT1" s="177"/>
      <c r="NZU1" s="177"/>
      <c r="NZV1" s="177"/>
      <c r="NZW1" s="177"/>
      <c r="NZX1" s="177"/>
      <c r="NZY1" s="177"/>
      <c r="NZZ1" s="177"/>
      <c r="OAA1" s="177"/>
      <c r="OAB1" s="177"/>
      <c r="OAC1" s="177"/>
      <c r="OAD1" s="177"/>
      <c r="OAE1" s="177"/>
      <c r="OAF1" s="177"/>
      <c r="OAG1" s="177"/>
      <c r="OAH1" s="177"/>
      <c r="OAI1" s="177"/>
      <c r="OAJ1" s="177"/>
      <c r="OAK1" s="177"/>
      <c r="OAL1" s="177"/>
      <c r="OAM1" s="177"/>
      <c r="OAN1" s="177"/>
      <c r="OAO1" s="177"/>
      <c r="OAP1" s="177"/>
      <c r="OAQ1" s="177"/>
      <c r="OAR1" s="177"/>
      <c r="OAS1" s="177"/>
      <c r="OAT1" s="177"/>
      <c r="OAU1" s="177"/>
      <c r="OAV1" s="177"/>
      <c r="OAW1" s="177"/>
      <c r="OAX1" s="177"/>
      <c r="OAY1" s="177"/>
      <c r="OAZ1" s="177"/>
      <c r="OBA1" s="177"/>
      <c r="OBB1" s="177"/>
      <c r="OBC1" s="177"/>
      <c r="OBD1" s="177"/>
      <c r="OBE1" s="177"/>
      <c r="OBF1" s="177"/>
      <c r="OBG1" s="177"/>
      <c r="OBH1" s="177"/>
      <c r="OBI1" s="177"/>
      <c r="OBJ1" s="177"/>
      <c r="OBK1" s="177"/>
      <c r="OBL1" s="177"/>
      <c r="OBM1" s="177"/>
      <c r="OBN1" s="177"/>
      <c r="OBO1" s="177"/>
      <c r="OBP1" s="177"/>
      <c r="OBQ1" s="177"/>
      <c r="OBR1" s="177"/>
      <c r="OBS1" s="177"/>
      <c r="OBT1" s="177"/>
      <c r="OBU1" s="177"/>
      <c r="OBV1" s="177"/>
      <c r="OBW1" s="177"/>
      <c r="OBX1" s="177"/>
      <c r="OBY1" s="177"/>
      <c r="OBZ1" s="177"/>
      <c r="OCA1" s="177"/>
      <c r="OCB1" s="177"/>
      <c r="OCC1" s="177"/>
      <c r="OCD1" s="177"/>
      <c r="OCE1" s="177"/>
      <c r="OCF1" s="177"/>
      <c r="OCG1" s="177"/>
      <c r="OCH1" s="177"/>
      <c r="OCI1" s="177"/>
      <c r="OCJ1" s="177"/>
      <c r="OCK1" s="177"/>
      <c r="OCL1" s="177"/>
      <c r="OCM1" s="177"/>
      <c r="OCN1" s="177"/>
      <c r="OCO1" s="177"/>
      <c r="OCP1" s="177"/>
      <c r="OCQ1" s="177"/>
      <c r="OCR1" s="177"/>
      <c r="OCS1" s="177"/>
      <c r="OCT1" s="177"/>
      <c r="OCU1" s="177"/>
      <c r="OCV1" s="177"/>
      <c r="OCW1" s="177"/>
      <c r="OCX1" s="177"/>
      <c r="OCY1" s="177"/>
      <c r="OCZ1" s="177"/>
      <c r="ODA1" s="177"/>
      <c r="ODB1" s="177"/>
      <c r="ODC1" s="177"/>
      <c r="ODD1" s="177"/>
      <c r="ODE1" s="177"/>
      <c r="ODF1" s="177"/>
      <c r="ODG1" s="177"/>
      <c r="ODH1" s="177"/>
      <c r="ODI1" s="177"/>
      <c r="ODJ1" s="177"/>
      <c r="ODK1" s="177"/>
      <c r="ODL1" s="177"/>
      <c r="ODM1" s="177"/>
      <c r="ODN1" s="177"/>
      <c r="ODO1" s="177"/>
      <c r="ODP1" s="177"/>
      <c r="ODQ1" s="177"/>
      <c r="ODR1" s="177"/>
      <c r="ODS1" s="177"/>
      <c r="ODT1" s="177"/>
      <c r="ODU1" s="177"/>
      <c r="ODV1" s="177"/>
      <c r="ODW1" s="177"/>
      <c r="ODX1" s="177"/>
      <c r="ODY1" s="177"/>
      <c r="ODZ1" s="177"/>
      <c r="OEA1" s="177"/>
      <c r="OEB1" s="177"/>
      <c r="OEC1" s="177"/>
      <c r="OED1" s="177"/>
      <c r="OEE1" s="177"/>
      <c r="OEF1" s="177"/>
      <c r="OEG1" s="177"/>
      <c r="OEH1" s="177"/>
      <c r="OEI1" s="177"/>
      <c r="OEJ1" s="177"/>
      <c r="OEK1" s="177"/>
      <c r="OEL1" s="177"/>
      <c r="OEM1" s="177"/>
      <c r="OEN1" s="177"/>
      <c r="OEO1" s="177"/>
      <c r="OEP1" s="177"/>
      <c r="OEQ1" s="177"/>
      <c r="OER1" s="177"/>
      <c r="OES1" s="177"/>
      <c r="OET1" s="177"/>
      <c r="OEU1" s="177"/>
      <c r="OEV1" s="177"/>
      <c r="OEW1" s="177"/>
      <c r="OEX1" s="177"/>
      <c r="OEY1" s="177"/>
      <c r="OEZ1" s="177"/>
      <c r="OFA1" s="177"/>
      <c r="OFB1" s="177"/>
      <c r="OFC1" s="177"/>
      <c r="OFD1" s="177"/>
      <c r="OFE1" s="177"/>
      <c r="OFF1" s="177"/>
      <c r="OFG1" s="177"/>
      <c r="OFH1" s="177"/>
      <c r="OFI1" s="177"/>
      <c r="OFJ1" s="177"/>
      <c r="OFK1" s="177"/>
      <c r="OFL1" s="177"/>
      <c r="OFM1" s="177"/>
      <c r="OFN1" s="177"/>
      <c r="OFO1" s="177"/>
      <c r="OFP1" s="177"/>
      <c r="OFQ1" s="177"/>
      <c r="OFR1" s="177"/>
      <c r="OFS1" s="177"/>
      <c r="OFT1" s="177"/>
      <c r="OFU1" s="177"/>
      <c r="OFV1" s="177"/>
      <c r="OFW1" s="177"/>
      <c r="OFX1" s="177"/>
      <c r="OFY1" s="177"/>
      <c r="OFZ1" s="177"/>
      <c r="OGA1" s="177"/>
      <c r="OGB1" s="177"/>
      <c r="OGC1" s="177"/>
      <c r="OGD1" s="177"/>
      <c r="OGE1" s="177"/>
      <c r="OGF1" s="177"/>
      <c r="OGG1" s="177"/>
      <c r="OGH1" s="177"/>
      <c r="OGI1" s="177"/>
      <c r="OGJ1" s="177"/>
      <c r="OGK1" s="177"/>
      <c r="OGL1" s="177"/>
      <c r="OGM1" s="177"/>
      <c r="OGN1" s="177"/>
      <c r="OGO1" s="177"/>
      <c r="OGP1" s="177"/>
      <c r="OGQ1" s="177"/>
      <c r="OGR1" s="177"/>
      <c r="OGS1" s="177"/>
      <c r="OGT1" s="177"/>
      <c r="OGU1" s="177"/>
      <c r="OGV1" s="177"/>
      <c r="OGW1" s="177"/>
      <c r="OGX1" s="177"/>
      <c r="OGY1" s="177"/>
      <c r="OGZ1" s="177"/>
      <c r="OHA1" s="177"/>
      <c r="OHB1" s="177"/>
      <c r="OHC1" s="177"/>
      <c r="OHD1" s="177"/>
      <c r="OHE1" s="177"/>
      <c r="OHF1" s="177"/>
      <c r="OHG1" s="177"/>
      <c r="OHH1" s="177"/>
      <c r="OHI1" s="177"/>
      <c r="OHJ1" s="177"/>
      <c r="OHK1" s="177"/>
      <c r="OHL1" s="177"/>
      <c r="OHM1" s="177"/>
      <c r="OHN1" s="177"/>
      <c r="OHO1" s="177"/>
      <c r="OHP1" s="177"/>
      <c r="OHQ1" s="177"/>
      <c r="OHR1" s="177"/>
      <c r="OHS1" s="177"/>
      <c r="OHT1" s="177"/>
      <c r="OHU1" s="177"/>
      <c r="OHV1" s="177"/>
      <c r="OHW1" s="177"/>
      <c r="OHX1" s="177"/>
      <c r="OHY1" s="177"/>
      <c r="OHZ1" s="177"/>
      <c r="OIA1" s="177"/>
      <c r="OIB1" s="177"/>
      <c r="OIC1" s="177"/>
      <c r="OID1" s="177"/>
      <c r="OIE1" s="177"/>
      <c r="OIF1" s="177"/>
      <c r="OIG1" s="177"/>
      <c r="OIH1" s="177"/>
      <c r="OII1" s="177"/>
      <c r="OIJ1" s="177"/>
      <c r="OIK1" s="177"/>
      <c r="OIL1" s="177"/>
      <c r="OIM1" s="177"/>
      <c r="OIN1" s="177"/>
      <c r="OIO1" s="177"/>
      <c r="OIP1" s="177"/>
      <c r="OIQ1" s="177"/>
      <c r="OIR1" s="177"/>
      <c r="OIS1" s="177"/>
      <c r="OIT1" s="177"/>
      <c r="OIU1" s="177"/>
      <c r="OIV1" s="177"/>
      <c r="OIW1" s="177"/>
      <c r="OIX1" s="177"/>
      <c r="OIY1" s="177"/>
      <c r="OIZ1" s="177"/>
      <c r="OJA1" s="177"/>
      <c r="OJB1" s="177"/>
      <c r="OJC1" s="177"/>
      <c r="OJD1" s="177"/>
      <c r="OJE1" s="177"/>
      <c r="OJF1" s="177"/>
      <c r="OJG1" s="177"/>
      <c r="OJH1" s="177"/>
      <c r="OJI1" s="177"/>
      <c r="OJJ1" s="177"/>
      <c r="OJK1" s="177"/>
      <c r="OJL1" s="177"/>
      <c r="OJM1" s="177"/>
      <c r="OJN1" s="177"/>
      <c r="OJO1" s="177"/>
      <c r="OJP1" s="177"/>
      <c r="OJQ1" s="177"/>
      <c r="OJR1" s="177"/>
      <c r="OJS1" s="177"/>
      <c r="OJT1" s="177"/>
      <c r="OJU1" s="177"/>
      <c r="OJV1" s="177"/>
      <c r="OJW1" s="177"/>
      <c r="OJX1" s="177"/>
      <c r="OJY1" s="177"/>
      <c r="OJZ1" s="177"/>
      <c r="OKA1" s="177"/>
      <c r="OKB1" s="177"/>
      <c r="OKC1" s="177"/>
      <c r="OKD1" s="177"/>
      <c r="OKE1" s="177"/>
      <c r="OKF1" s="177"/>
      <c r="OKG1" s="177"/>
      <c r="OKH1" s="177"/>
      <c r="OKI1" s="177"/>
      <c r="OKJ1" s="177"/>
      <c r="OKK1" s="177"/>
      <c r="OKL1" s="177"/>
      <c r="OKM1" s="177"/>
      <c r="OKN1" s="177"/>
      <c r="OKO1" s="177"/>
      <c r="OKP1" s="177"/>
      <c r="OKQ1" s="177"/>
      <c r="OKR1" s="177"/>
      <c r="OKS1" s="177"/>
      <c r="OKT1" s="177"/>
      <c r="OKU1" s="177"/>
      <c r="OKV1" s="177"/>
      <c r="OKW1" s="177"/>
      <c r="OKX1" s="177"/>
      <c r="OKY1" s="177"/>
      <c r="OKZ1" s="177"/>
      <c r="OLA1" s="177"/>
      <c r="OLB1" s="177"/>
      <c r="OLC1" s="177"/>
      <c r="OLD1" s="177"/>
      <c r="OLE1" s="177"/>
      <c r="OLF1" s="177"/>
      <c r="OLG1" s="177"/>
      <c r="OLH1" s="177"/>
      <c r="OLI1" s="177"/>
      <c r="OLJ1" s="177"/>
      <c r="OLK1" s="177"/>
      <c r="OLL1" s="177"/>
      <c r="OLM1" s="177"/>
      <c r="OLN1" s="177"/>
      <c r="OLO1" s="177"/>
      <c r="OLP1" s="177"/>
      <c r="OLQ1" s="177"/>
      <c r="OLR1" s="177"/>
      <c r="OLS1" s="177"/>
      <c r="OLT1" s="177"/>
      <c r="OLU1" s="177"/>
      <c r="OLV1" s="177"/>
      <c r="OLW1" s="177"/>
      <c r="OLX1" s="177"/>
      <c r="OLY1" s="177"/>
      <c r="OLZ1" s="177"/>
      <c r="OMA1" s="177"/>
      <c r="OMB1" s="177"/>
      <c r="OMC1" s="177"/>
      <c r="OMD1" s="177"/>
      <c r="OME1" s="177"/>
      <c r="OMF1" s="177"/>
      <c r="OMG1" s="177"/>
      <c r="OMH1" s="177"/>
      <c r="OMI1" s="177"/>
      <c r="OMJ1" s="177"/>
      <c r="OMK1" s="177"/>
      <c r="OML1" s="177"/>
      <c r="OMM1" s="177"/>
      <c r="OMN1" s="177"/>
      <c r="OMO1" s="177"/>
      <c r="OMP1" s="177"/>
      <c r="OMQ1" s="177"/>
      <c r="OMR1" s="177"/>
      <c r="OMS1" s="177"/>
      <c r="OMT1" s="177"/>
      <c r="OMU1" s="177"/>
      <c r="OMV1" s="177"/>
      <c r="OMW1" s="177"/>
      <c r="OMX1" s="177"/>
      <c r="OMY1" s="177"/>
      <c r="OMZ1" s="177"/>
      <c r="ONA1" s="177"/>
      <c r="ONB1" s="177"/>
      <c r="ONC1" s="177"/>
      <c r="OND1" s="177"/>
      <c r="ONE1" s="177"/>
      <c r="ONF1" s="177"/>
      <c r="ONG1" s="177"/>
      <c r="ONH1" s="177"/>
      <c r="ONI1" s="177"/>
      <c r="ONJ1" s="177"/>
      <c r="ONK1" s="177"/>
      <c r="ONL1" s="177"/>
      <c r="ONM1" s="177"/>
      <c r="ONN1" s="177"/>
      <c r="ONO1" s="177"/>
      <c r="ONP1" s="177"/>
      <c r="ONQ1" s="177"/>
      <c r="ONR1" s="177"/>
      <c r="ONS1" s="177"/>
      <c r="ONT1" s="177"/>
      <c r="ONU1" s="177"/>
      <c r="ONV1" s="177"/>
      <c r="ONW1" s="177"/>
      <c r="ONX1" s="177"/>
      <c r="ONY1" s="177"/>
      <c r="ONZ1" s="177"/>
      <c r="OOA1" s="177"/>
      <c r="OOB1" s="177"/>
      <c r="OOC1" s="177"/>
      <c r="OOD1" s="177"/>
      <c r="OOE1" s="177"/>
      <c r="OOF1" s="177"/>
      <c r="OOG1" s="177"/>
      <c r="OOH1" s="177"/>
      <c r="OOI1" s="177"/>
      <c r="OOJ1" s="177"/>
      <c r="OOK1" s="177"/>
      <c r="OOL1" s="177"/>
      <c r="OOM1" s="177"/>
      <c r="OON1" s="177"/>
      <c r="OOO1" s="177"/>
      <c r="OOP1" s="177"/>
      <c r="OOQ1" s="177"/>
      <c r="OOR1" s="177"/>
      <c r="OOS1" s="177"/>
      <c r="OOT1" s="177"/>
      <c r="OOU1" s="177"/>
      <c r="OOV1" s="177"/>
      <c r="OOW1" s="177"/>
      <c r="OOX1" s="177"/>
      <c r="OOY1" s="177"/>
      <c r="OOZ1" s="177"/>
      <c r="OPA1" s="177"/>
      <c r="OPB1" s="177"/>
      <c r="OPC1" s="177"/>
      <c r="OPD1" s="177"/>
      <c r="OPE1" s="177"/>
      <c r="OPF1" s="177"/>
      <c r="OPG1" s="177"/>
      <c r="OPH1" s="177"/>
      <c r="OPI1" s="177"/>
      <c r="OPJ1" s="177"/>
      <c r="OPK1" s="177"/>
      <c r="OPL1" s="177"/>
      <c r="OPM1" s="177"/>
      <c r="OPN1" s="177"/>
      <c r="OPO1" s="177"/>
      <c r="OPP1" s="177"/>
      <c r="OPQ1" s="177"/>
      <c r="OPR1" s="177"/>
      <c r="OPS1" s="177"/>
      <c r="OPT1" s="177"/>
      <c r="OPU1" s="177"/>
      <c r="OPV1" s="177"/>
      <c r="OPW1" s="177"/>
      <c r="OPX1" s="177"/>
      <c r="OPY1" s="177"/>
      <c r="OPZ1" s="177"/>
      <c r="OQA1" s="177"/>
      <c r="OQB1" s="177"/>
      <c r="OQC1" s="177"/>
      <c r="OQD1" s="177"/>
      <c r="OQE1" s="177"/>
      <c r="OQF1" s="177"/>
      <c r="OQG1" s="177"/>
      <c r="OQH1" s="177"/>
      <c r="OQI1" s="177"/>
      <c r="OQJ1" s="177"/>
      <c r="OQK1" s="177"/>
      <c r="OQL1" s="177"/>
      <c r="OQM1" s="177"/>
      <c r="OQN1" s="177"/>
      <c r="OQO1" s="177"/>
      <c r="OQP1" s="177"/>
      <c r="OQQ1" s="177"/>
      <c r="OQR1" s="177"/>
      <c r="OQS1" s="177"/>
      <c r="OQT1" s="177"/>
      <c r="OQU1" s="177"/>
      <c r="OQV1" s="177"/>
      <c r="OQW1" s="177"/>
      <c r="OQX1" s="177"/>
      <c r="OQY1" s="177"/>
      <c r="OQZ1" s="177"/>
      <c r="ORA1" s="177"/>
      <c r="ORB1" s="177"/>
      <c r="ORC1" s="177"/>
      <c r="ORD1" s="177"/>
      <c r="ORE1" s="177"/>
      <c r="ORF1" s="177"/>
      <c r="ORG1" s="177"/>
      <c r="ORH1" s="177"/>
      <c r="ORI1" s="177"/>
      <c r="ORJ1" s="177"/>
      <c r="ORK1" s="177"/>
      <c r="ORL1" s="177"/>
      <c r="ORM1" s="177"/>
      <c r="ORN1" s="177"/>
      <c r="ORO1" s="177"/>
      <c r="ORP1" s="177"/>
      <c r="ORQ1" s="177"/>
      <c r="ORR1" s="177"/>
      <c r="ORS1" s="177"/>
      <c r="ORT1" s="177"/>
      <c r="ORU1" s="177"/>
      <c r="ORV1" s="177"/>
      <c r="ORW1" s="177"/>
      <c r="ORX1" s="177"/>
      <c r="ORY1" s="177"/>
      <c r="ORZ1" s="177"/>
      <c r="OSA1" s="177"/>
      <c r="OSB1" s="177"/>
      <c r="OSC1" s="177"/>
      <c r="OSD1" s="177"/>
      <c r="OSE1" s="177"/>
      <c r="OSF1" s="177"/>
      <c r="OSG1" s="177"/>
      <c r="OSH1" s="177"/>
      <c r="OSI1" s="177"/>
      <c r="OSJ1" s="177"/>
      <c r="OSK1" s="177"/>
      <c r="OSL1" s="177"/>
      <c r="OSM1" s="177"/>
      <c r="OSN1" s="177"/>
      <c r="OSO1" s="177"/>
      <c r="OSP1" s="177"/>
      <c r="OSQ1" s="177"/>
      <c r="OSR1" s="177"/>
      <c r="OSS1" s="177"/>
      <c r="OST1" s="177"/>
      <c r="OSU1" s="177"/>
      <c r="OSV1" s="177"/>
      <c r="OSW1" s="177"/>
      <c r="OSX1" s="177"/>
      <c r="OSY1" s="177"/>
      <c r="OSZ1" s="177"/>
      <c r="OTA1" s="177"/>
      <c r="OTB1" s="177"/>
      <c r="OTC1" s="177"/>
      <c r="OTD1" s="177"/>
      <c r="OTE1" s="177"/>
      <c r="OTF1" s="177"/>
      <c r="OTG1" s="177"/>
      <c r="OTH1" s="177"/>
      <c r="OTI1" s="177"/>
      <c r="OTJ1" s="177"/>
      <c r="OTK1" s="177"/>
      <c r="OTL1" s="177"/>
      <c r="OTM1" s="177"/>
      <c r="OTN1" s="177"/>
      <c r="OTO1" s="177"/>
      <c r="OTP1" s="177"/>
      <c r="OTQ1" s="177"/>
      <c r="OTR1" s="177"/>
      <c r="OTS1" s="177"/>
      <c r="OTT1" s="177"/>
      <c r="OTU1" s="177"/>
      <c r="OTV1" s="177"/>
      <c r="OTW1" s="177"/>
      <c r="OTX1" s="177"/>
      <c r="OTY1" s="177"/>
      <c r="OTZ1" s="177"/>
      <c r="OUA1" s="177"/>
      <c r="OUB1" s="177"/>
      <c r="OUC1" s="177"/>
      <c r="OUD1" s="177"/>
      <c r="OUE1" s="177"/>
      <c r="OUF1" s="177"/>
      <c r="OUG1" s="177"/>
      <c r="OUH1" s="177"/>
      <c r="OUI1" s="177"/>
      <c r="OUJ1" s="177"/>
      <c r="OUK1" s="177"/>
      <c r="OUL1" s="177"/>
      <c r="OUM1" s="177"/>
      <c r="OUN1" s="177"/>
      <c r="OUO1" s="177"/>
      <c r="OUP1" s="177"/>
      <c r="OUQ1" s="177"/>
      <c r="OUR1" s="177"/>
      <c r="OUS1" s="177"/>
      <c r="OUT1" s="177"/>
      <c r="OUU1" s="177"/>
      <c r="OUV1" s="177"/>
      <c r="OUW1" s="177"/>
      <c r="OUX1" s="177"/>
      <c r="OUY1" s="177"/>
      <c r="OUZ1" s="177"/>
      <c r="OVA1" s="177"/>
      <c r="OVB1" s="177"/>
      <c r="OVC1" s="177"/>
      <c r="OVD1" s="177"/>
      <c r="OVE1" s="177"/>
      <c r="OVF1" s="177"/>
      <c r="OVG1" s="177"/>
      <c r="OVH1" s="177"/>
      <c r="OVI1" s="177"/>
      <c r="OVJ1" s="177"/>
      <c r="OVK1" s="177"/>
      <c r="OVL1" s="177"/>
      <c r="OVM1" s="177"/>
      <c r="OVN1" s="177"/>
      <c r="OVO1" s="177"/>
      <c r="OVP1" s="177"/>
      <c r="OVQ1" s="177"/>
      <c r="OVR1" s="177"/>
      <c r="OVS1" s="177"/>
      <c r="OVT1" s="177"/>
      <c r="OVU1" s="177"/>
      <c r="OVV1" s="177"/>
      <c r="OVW1" s="177"/>
      <c r="OVX1" s="177"/>
      <c r="OVY1" s="177"/>
      <c r="OVZ1" s="177"/>
      <c r="OWA1" s="177"/>
      <c r="OWB1" s="177"/>
      <c r="OWC1" s="177"/>
      <c r="OWD1" s="177"/>
      <c r="OWE1" s="177"/>
      <c r="OWF1" s="177"/>
      <c r="OWG1" s="177"/>
      <c r="OWH1" s="177"/>
      <c r="OWI1" s="177"/>
      <c r="OWJ1" s="177"/>
      <c r="OWK1" s="177"/>
      <c r="OWL1" s="177"/>
      <c r="OWM1" s="177"/>
      <c r="OWN1" s="177"/>
      <c r="OWO1" s="177"/>
      <c r="OWP1" s="177"/>
      <c r="OWQ1" s="177"/>
      <c r="OWR1" s="177"/>
      <c r="OWS1" s="177"/>
      <c r="OWT1" s="177"/>
      <c r="OWU1" s="177"/>
      <c r="OWV1" s="177"/>
      <c r="OWW1" s="177"/>
      <c r="OWX1" s="177"/>
      <c r="OWY1" s="177"/>
      <c r="OWZ1" s="177"/>
      <c r="OXA1" s="177"/>
      <c r="OXB1" s="177"/>
      <c r="OXC1" s="177"/>
      <c r="OXD1" s="177"/>
      <c r="OXE1" s="177"/>
      <c r="OXF1" s="177"/>
      <c r="OXG1" s="177"/>
      <c r="OXH1" s="177"/>
      <c r="OXI1" s="177"/>
      <c r="OXJ1" s="177"/>
      <c r="OXK1" s="177"/>
      <c r="OXL1" s="177"/>
      <c r="OXM1" s="177"/>
      <c r="OXN1" s="177"/>
      <c r="OXO1" s="177"/>
      <c r="OXP1" s="177"/>
      <c r="OXQ1" s="177"/>
      <c r="OXR1" s="177"/>
      <c r="OXS1" s="177"/>
      <c r="OXT1" s="177"/>
      <c r="OXU1" s="177"/>
      <c r="OXV1" s="177"/>
      <c r="OXW1" s="177"/>
      <c r="OXX1" s="177"/>
      <c r="OXY1" s="177"/>
      <c r="OXZ1" s="177"/>
      <c r="OYA1" s="177"/>
      <c r="OYB1" s="177"/>
      <c r="OYC1" s="177"/>
      <c r="OYD1" s="177"/>
      <c r="OYE1" s="177"/>
      <c r="OYF1" s="177"/>
      <c r="OYG1" s="177"/>
      <c r="OYH1" s="177"/>
      <c r="OYI1" s="177"/>
      <c r="OYJ1" s="177"/>
      <c r="OYK1" s="177"/>
      <c r="OYL1" s="177"/>
      <c r="OYM1" s="177"/>
      <c r="OYN1" s="177"/>
      <c r="OYO1" s="177"/>
      <c r="OYP1" s="177"/>
      <c r="OYQ1" s="177"/>
      <c r="OYR1" s="177"/>
      <c r="OYS1" s="177"/>
      <c r="OYT1" s="177"/>
      <c r="OYU1" s="177"/>
      <c r="OYV1" s="177"/>
      <c r="OYW1" s="177"/>
      <c r="OYX1" s="177"/>
      <c r="OYY1" s="177"/>
      <c r="OYZ1" s="177"/>
      <c r="OZA1" s="177"/>
      <c r="OZB1" s="177"/>
      <c r="OZC1" s="177"/>
      <c r="OZD1" s="177"/>
      <c r="OZE1" s="177"/>
      <c r="OZF1" s="177"/>
      <c r="OZG1" s="177"/>
      <c r="OZH1" s="177"/>
      <c r="OZI1" s="177"/>
      <c r="OZJ1" s="177"/>
      <c r="OZK1" s="177"/>
      <c r="OZL1" s="177"/>
      <c r="OZM1" s="177"/>
      <c r="OZN1" s="177"/>
      <c r="OZO1" s="177"/>
      <c r="OZP1" s="177"/>
      <c r="OZQ1" s="177"/>
      <c r="OZR1" s="177"/>
      <c r="OZS1" s="177"/>
      <c r="OZT1" s="177"/>
      <c r="OZU1" s="177"/>
      <c r="OZV1" s="177"/>
      <c r="OZW1" s="177"/>
      <c r="OZX1" s="177"/>
      <c r="OZY1" s="177"/>
      <c r="OZZ1" s="177"/>
      <c r="PAA1" s="177"/>
      <c r="PAB1" s="177"/>
      <c r="PAC1" s="177"/>
      <c r="PAD1" s="177"/>
      <c r="PAE1" s="177"/>
      <c r="PAF1" s="177"/>
      <c r="PAG1" s="177"/>
      <c r="PAH1" s="177"/>
      <c r="PAI1" s="177"/>
      <c r="PAJ1" s="177"/>
      <c r="PAK1" s="177"/>
      <c r="PAL1" s="177"/>
      <c r="PAM1" s="177"/>
      <c r="PAN1" s="177"/>
      <c r="PAO1" s="177"/>
      <c r="PAP1" s="177"/>
      <c r="PAQ1" s="177"/>
      <c r="PAR1" s="177"/>
      <c r="PAS1" s="177"/>
      <c r="PAT1" s="177"/>
      <c r="PAU1" s="177"/>
      <c r="PAV1" s="177"/>
      <c r="PAW1" s="177"/>
      <c r="PAX1" s="177"/>
      <c r="PAY1" s="177"/>
      <c r="PAZ1" s="177"/>
      <c r="PBA1" s="177"/>
      <c r="PBB1" s="177"/>
      <c r="PBC1" s="177"/>
      <c r="PBD1" s="177"/>
      <c r="PBE1" s="177"/>
      <c r="PBF1" s="177"/>
      <c r="PBG1" s="177"/>
      <c r="PBH1" s="177"/>
      <c r="PBI1" s="177"/>
      <c r="PBJ1" s="177"/>
      <c r="PBK1" s="177"/>
      <c r="PBL1" s="177"/>
      <c r="PBM1" s="177"/>
      <c r="PBN1" s="177"/>
      <c r="PBO1" s="177"/>
      <c r="PBP1" s="177"/>
      <c r="PBQ1" s="177"/>
      <c r="PBR1" s="177"/>
      <c r="PBS1" s="177"/>
      <c r="PBT1" s="177"/>
      <c r="PBU1" s="177"/>
      <c r="PBV1" s="177"/>
      <c r="PBW1" s="177"/>
      <c r="PBX1" s="177"/>
      <c r="PBY1" s="177"/>
      <c r="PBZ1" s="177"/>
      <c r="PCA1" s="177"/>
      <c r="PCB1" s="177"/>
      <c r="PCC1" s="177"/>
      <c r="PCD1" s="177"/>
      <c r="PCE1" s="177"/>
      <c r="PCF1" s="177"/>
      <c r="PCG1" s="177"/>
      <c r="PCH1" s="177"/>
      <c r="PCI1" s="177"/>
      <c r="PCJ1" s="177"/>
      <c r="PCK1" s="177"/>
      <c r="PCL1" s="177"/>
      <c r="PCM1" s="177"/>
      <c r="PCN1" s="177"/>
      <c r="PCO1" s="177"/>
      <c r="PCP1" s="177"/>
      <c r="PCQ1" s="177"/>
      <c r="PCR1" s="177"/>
      <c r="PCS1" s="177"/>
      <c r="PCT1" s="177"/>
      <c r="PCU1" s="177"/>
      <c r="PCV1" s="177"/>
      <c r="PCW1" s="177"/>
      <c r="PCX1" s="177"/>
      <c r="PCY1" s="177"/>
      <c r="PCZ1" s="177"/>
      <c r="PDA1" s="177"/>
      <c r="PDB1" s="177"/>
      <c r="PDC1" s="177"/>
      <c r="PDD1" s="177"/>
      <c r="PDE1" s="177"/>
      <c r="PDF1" s="177"/>
      <c r="PDG1" s="177"/>
      <c r="PDH1" s="177"/>
      <c r="PDI1" s="177"/>
      <c r="PDJ1" s="177"/>
      <c r="PDK1" s="177"/>
      <c r="PDL1" s="177"/>
      <c r="PDM1" s="177"/>
      <c r="PDN1" s="177"/>
      <c r="PDO1" s="177"/>
      <c r="PDP1" s="177"/>
      <c r="PDQ1" s="177"/>
      <c r="PDR1" s="177"/>
      <c r="PDS1" s="177"/>
      <c r="PDT1" s="177"/>
      <c r="PDU1" s="177"/>
      <c r="PDV1" s="177"/>
      <c r="PDW1" s="177"/>
      <c r="PDX1" s="177"/>
      <c r="PDY1" s="177"/>
      <c r="PDZ1" s="177"/>
      <c r="PEA1" s="177"/>
      <c r="PEB1" s="177"/>
      <c r="PEC1" s="177"/>
      <c r="PED1" s="177"/>
      <c r="PEE1" s="177"/>
      <c r="PEF1" s="177"/>
      <c r="PEG1" s="177"/>
      <c r="PEH1" s="177"/>
      <c r="PEI1" s="177"/>
      <c r="PEJ1" s="177"/>
      <c r="PEK1" s="177"/>
      <c r="PEL1" s="177"/>
      <c r="PEM1" s="177"/>
      <c r="PEN1" s="177"/>
      <c r="PEO1" s="177"/>
      <c r="PEP1" s="177"/>
      <c r="PEQ1" s="177"/>
      <c r="PER1" s="177"/>
      <c r="PES1" s="177"/>
      <c r="PET1" s="177"/>
      <c r="PEU1" s="177"/>
      <c r="PEV1" s="177"/>
      <c r="PEW1" s="177"/>
      <c r="PEX1" s="177"/>
      <c r="PEY1" s="177"/>
      <c r="PEZ1" s="177"/>
      <c r="PFA1" s="177"/>
      <c r="PFB1" s="177"/>
      <c r="PFC1" s="177"/>
      <c r="PFD1" s="177"/>
      <c r="PFE1" s="177"/>
      <c r="PFF1" s="177"/>
      <c r="PFG1" s="177"/>
      <c r="PFH1" s="177"/>
      <c r="PFI1" s="177"/>
      <c r="PFJ1" s="177"/>
      <c r="PFK1" s="177"/>
      <c r="PFL1" s="177"/>
      <c r="PFM1" s="177"/>
      <c r="PFN1" s="177"/>
      <c r="PFO1" s="177"/>
      <c r="PFP1" s="177"/>
      <c r="PFQ1" s="177"/>
      <c r="PFR1" s="177"/>
      <c r="PFS1" s="177"/>
      <c r="PFT1" s="177"/>
      <c r="PFU1" s="177"/>
      <c r="PFV1" s="177"/>
      <c r="PFW1" s="177"/>
      <c r="PFX1" s="177"/>
      <c r="PFY1" s="177"/>
      <c r="PFZ1" s="177"/>
      <c r="PGA1" s="177"/>
      <c r="PGB1" s="177"/>
      <c r="PGC1" s="177"/>
      <c r="PGD1" s="177"/>
      <c r="PGE1" s="177"/>
      <c r="PGF1" s="177"/>
      <c r="PGG1" s="177"/>
      <c r="PGH1" s="177"/>
      <c r="PGI1" s="177"/>
      <c r="PGJ1" s="177"/>
      <c r="PGK1" s="177"/>
      <c r="PGL1" s="177"/>
      <c r="PGM1" s="177"/>
      <c r="PGN1" s="177"/>
      <c r="PGO1" s="177"/>
      <c r="PGP1" s="177"/>
      <c r="PGQ1" s="177"/>
      <c r="PGR1" s="177"/>
      <c r="PGS1" s="177"/>
      <c r="PGT1" s="177"/>
      <c r="PGU1" s="177"/>
      <c r="PGV1" s="177"/>
      <c r="PGW1" s="177"/>
      <c r="PGX1" s="177"/>
      <c r="PGY1" s="177"/>
      <c r="PGZ1" s="177"/>
      <c r="PHA1" s="177"/>
      <c r="PHB1" s="177"/>
      <c r="PHC1" s="177"/>
      <c r="PHD1" s="177"/>
      <c r="PHE1" s="177"/>
      <c r="PHF1" s="177"/>
      <c r="PHG1" s="177"/>
      <c r="PHH1" s="177"/>
      <c r="PHI1" s="177"/>
      <c r="PHJ1" s="177"/>
      <c r="PHK1" s="177"/>
      <c r="PHL1" s="177"/>
      <c r="PHM1" s="177"/>
      <c r="PHN1" s="177"/>
      <c r="PHO1" s="177"/>
      <c r="PHP1" s="177"/>
      <c r="PHQ1" s="177"/>
      <c r="PHR1" s="177"/>
      <c r="PHS1" s="177"/>
      <c r="PHT1" s="177"/>
      <c r="PHU1" s="177"/>
      <c r="PHV1" s="177"/>
      <c r="PHW1" s="177"/>
      <c r="PHX1" s="177"/>
      <c r="PHY1" s="177"/>
      <c r="PHZ1" s="177"/>
      <c r="PIA1" s="177"/>
      <c r="PIB1" s="177"/>
      <c r="PIC1" s="177"/>
      <c r="PID1" s="177"/>
      <c r="PIE1" s="177"/>
      <c r="PIF1" s="177"/>
      <c r="PIG1" s="177"/>
      <c r="PIH1" s="177"/>
      <c r="PII1" s="177"/>
      <c r="PIJ1" s="177"/>
      <c r="PIK1" s="177"/>
      <c r="PIL1" s="177"/>
      <c r="PIM1" s="177"/>
      <c r="PIN1" s="177"/>
      <c r="PIO1" s="177"/>
      <c r="PIP1" s="177"/>
      <c r="PIQ1" s="177"/>
      <c r="PIR1" s="177"/>
      <c r="PIS1" s="177"/>
      <c r="PIT1" s="177"/>
      <c r="PIU1" s="177"/>
      <c r="PIV1" s="177"/>
      <c r="PIW1" s="177"/>
      <c r="PIX1" s="177"/>
      <c r="PIY1" s="177"/>
      <c r="PIZ1" s="177"/>
      <c r="PJA1" s="177"/>
      <c r="PJB1" s="177"/>
      <c r="PJC1" s="177"/>
      <c r="PJD1" s="177"/>
      <c r="PJE1" s="177"/>
      <c r="PJF1" s="177"/>
      <c r="PJG1" s="177"/>
      <c r="PJH1" s="177"/>
      <c r="PJI1" s="177"/>
      <c r="PJJ1" s="177"/>
      <c r="PJK1" s="177"/>
      <c r="PJL1" s="177"/>
      <c r="PJM1" s="177"/>
      <c r="PJN1" s="177"/>
      <c r="PJO1" s="177"/>
      <c r="PJP1" s="177"/>
      <c r="PJQ1" s="177"/>
      <c r="PJR1" s="177"/>
      <c r="PJS1" s="177"/>
      <c r="PJT1" s="177"/>
      <c r="PJU1" s="177"/>
      <c r="PJV1" s="177"/>
      <c r="PJW1" s="177"/>
      <c r="PJX1" s="177"/>
      <c r="PJY1" s="177"/>
      <c r="PJZ1" s="177"/>
      <c r="PKA1" s="177"/>
      <c r="PKB1" s="177"/>
      <c r="PKC1" s="177"/>
      <c r="PKD1" s="177"/>
      <c r="PKE1" s="177"/>
      <c r="PKF1" s="177"/>
      <c r="PKG1" s="177"/>
      <c r="PKH1" s="177"/>
      <c r="PKI1" s="177"/>
      <c r="PKJ1" s="177"/>
      <c r="PKK1" s="177"/>
      <c r="PKL1" s="177"/>
      <c r="PKM1" s="177"/>
      <c r="PKN1" s="177"/>
      <c r="PKO1" s="177"/>
      <c r="PKP1" s="177"/>
      <c r="PKQ1" s="177"/>
      <c r="PKR1" s="177"/>
      <c r="PKS1" s="177"/>
      <c r="PKT1" s="177"/>
      <c r="PKU1" s="177"/>
      <c r="PKV1" s="177"/>
      <c r="PKW1" s="177"/>
      <c r="PKX1" s="177"/>
      <c r="PKY1" s="177"/>
      <c r="PKZ1" s="177"/>
      <c r="PLA1" s="177"/>
      <c r="PLB1" s="177"/>
      <c r="PLC1" s="177"/>
      <c r="PLD1" s="177"/>
      <c r="PLE1" s="177"/>
      <c r="PLF1" s="177"/>
      <c r="PLG1" s="177"/>
      <c r="PLH1" s="177"/>
      <c r="PLI1" s="177"/>
      <c r="PLJ1" s="177"/>
      <c r="PLK1" s="177"/>
      <c r="PLL1" s="177"/>
      <c r="PLM1" s="177"/>
      <c r="PLN1" s="177"/>
      <c r="PLO1" s="177"/>
      <c r="PLP1" s="177"/>
      <c r="PLQ1" s="177"/>
      <c r="PLR1" s="177"/>
      <c r="PLS1" s="177"/>
      <c r="PLT1" s="177"/>
      <c r="PLU1" s="177"/>
      <c r="PLV1" s="177"/>
      <c r="PLW1" s="177"/>
      <c r="PLX1" s="177"/>
      <c r="PLY1" s="177"/>
      <c r="PLZ1" s="177"/>
      <c r="PMA1" s="177"/>
      <c r="PMB1" s="177"/>
      <c r="PMC1" s="177"/>
      <c r="PMD1" s="177"/>
      <c r="PME1" s="177"/>
      <c r="PMF1" s="177"/>
      <c r="PMG1" s="177"/>
      <c r="PMH1" s="177"/>
      <c r="PMI1" s="177"/>
      <c r="PMJ1" s="177"/>
      <c r="PMK1" s="177"/>
      <c r="PML1" s="177"/>
      <c r="PMM1" s="177"/>
      <c r="PMN1" s="177"/>
      <c r="PMO1" s="177"/>
      <c r="PMP1" s="177"/>
      <c r="PMQ1" s="177"/>
      <c r="PMR1" s="177"/>
      <c r="PMS1" s="177"/>
      <c r="PMT1" s="177"/>
      <c r="PMU1" s="177"/>
      <c r="PMV1" s="177"/>
      <c r="PMW1" s="177"/>
      <c r="PMX1" s="177"/>
      <c r="PMY1" s="177"/>
      <c r="PMZ1" s="177"/>
      <c r="PNA1" s="177"/>
      <c r="PNB1" s="177"/>
      <c r="PNC1" s="177"/>
      <c r="PND1" s="177"/>
      <c r="PNE1" s="177"/>
      <c r="PNF1" s="177"/>
      <c r="PNG1" s="177"/>
      <c r="PNH1" s="177"/>
      <c r="PNI1" s="177"/>
      <c r="PNJ1" s="177"/>
      <c r="PNK1" s="177"/>
      <c r="PNL1" s="177"/>
      <c r="PNM1" s="177"/>
      <c r="PNN1" s="177"/>
      <c r="PNO1" s="177"/>
      <c r="PNP1" s="177"/>
      <c r="PNQ1" s="177"/>
      <c r="PNR1" s="177"/>
      <c r="PNS1" s="177"/>
      <c r="PNT1" s="177"/>
      <c r="PNU1" s="177"/>
      <c r="PNV1" s="177"/>
      <c r="PNW1" s="177"/>
      <c r="PNX1" s="177"/>
      <c r="PNY1" s="177"/>
      <c r="PNZ1" s="177"/>
      <c r="POA1" s="177"/>
      <c r="POB1" s="177"/>
      <c r="POC1" s="177"/>
      <c r="POD1" s="177"/>
      <c r="POE1" s="177"/>
      <c r="POF1" s="177"/>
      <c r="POG1" s="177"/>
      <c r="POH1" s="177"/>
      <c r="POI1" s="177"/>
      <c r="POJ1" s="177"/>
      <c r="POK1" s="177"/>
      <c r="POL1" s="177"/>
      <c r="POM1" s="177"/>
      <c r="PON1" s="177"/>
      <c r="POO1" s="177"/>
      <c r="POP1" s="177"/>
      <c r="POQ1" s="177"/>
      <c r="POR1" s="177"/>
      <c r="POS1" s="177"/>
      <c r="POT1" s="177"/>
      <c r="POU1" s="177"/>
      <c r="POV1" s="177"/>
      <c r="POW1" s="177"/>
      <c r="POX1" s="177"/>
      <c r="POY1" s="177"/>
      <c r="POZ1" s="177"/>
      <c r="PPA1" s="177"/>
      <c r="PPB1" s="177"/>
      <c r="PPC1" s="177"/>
      <c r="PPD1" s="177"/>
      <c r="PPE1" s="177"/>
      <c r="PPF1" s="177"/>
      <c r="PPG1" s="177"/>
      <c r="PPH1" s="177"/>
      <c r="PPI1" s="177"/>
      <c r="PPJ1" s="177"/>
      <c r="PPK1" s="177"/>
      <c r="PPL1" s="177"/>
      <c r="PPM1" s="177"/>
      <c r="PPN1" s="177"/>
      <c r="PPO1" s="177"/>
      <c r="PPP1" s="177"/>
      <c r="PPQ1" s="177"/>
      <c r="PPR1" s="177"/>
      <c r="PPS1" s="177"/>
      <c r="PPT1" s="177"/>
      <c r="PPU1" s="177"/>
      <c r="PPV1" s="177"/>
      <c r="PPW1" s="177"/>
      <c r="PPX1" s="177"/>
      <c r="PPY1" s="177"/>
      <c r="PPZ1" s="177"/>
      <c r="PQA1" s="177"/>
      <c r="PQB1" s="177"/>
      <c r="PQC1" s="177"/>
      <c r="PQD1" s="177"/>
      <c r="PQE1" s="177"/>
      <c r="PQF1" s="177"/>
      <c r="PQG1" s="177"/>
      <c r="PQH1" s="177"/>
      <c r="PQI1" s="177"/>
      <c r="PQJ1" s="177"/>
      <c r="PQK1" s="177"/>
      <c r="PQL1" s="177"/>
      <c r="PQM1" s="177"/>
      <c r="PQN1" s="177"/>
      <c r="PQO1" s="177"/>
      <c r="PQP1" s="177"/>
      <c r="PQQ1" s="177"/>
      <c r="PQR1" s="177"/>
      <c r="PQS1" s="177"/>
      <c r="PQT1" s="177"/>
      <c r="PQU1" s="177"/>
      <c r="PQV1" s="177"/>
      <c r="PQW1" s="177"/>
      <c r="PQX1" s="177"/>
      <c r="PQY1" s="177"/>
      <c r="PQZ1" s="177"/>
      <c r="PRA1" s="177"/>
      <c r="PRB1" s="177"/>
      <c r="PRC1" s="177"/>
      <c r="PRD1" s="177"/>
      <c r="PRE1" s="177"/>
      <c r="PRF1" s="177"/>
      <c r="PRG1" s="177"/>
      <c r="PRH1" s="177"/>
      <c r="PRI1" s="177"/>
      <c r="PRJ1" s="177"/>
      <c r="PRK1" s="177"/>
      <c r="PRL1" s="177"/>
      <c r="PRM1" s="177"/>
      <c r="PRN1" s="177"/>
      <c r="PRO1" s="177"/>
      <c r="PRP1" s="177"/>
      <c r="PRQ1" s="177"/>
      <c r="PRR1" s="177"/>
      <c r="PRS1" s="177"/>
      <c r="PRT1" s="177"/>
      <c r="PRU1" s="177"/>
      <c r="PRV1" s="177"/>
      <c r="PRW1" s="177"/>
      <c r="PRX1" s="177"/>
      <c r="PRY1" s="177"/>
      <c r="PRZ1" s="177"/>
      <c r="PSA1" s="177"/>
      <c r="PSB1" s="177"/>
      <c r="PSC1" s="177"/>
      <c r="PSD1" s="177"/>
      <c r="PSE1" s="177"/>
      <c r="PSF1" s="177"/>
      <c r="PSG1" s="177"/>
      <c r="PSH1" s="177"/>
      <c r="PSI1" s="177"/>
      <c r="PSJ1" s="177"/>
      <c r="PSK1" s="177"/>
      <c r="PSL1" s="177"/>
      <c r="PSM1" s="177"/>
      <c r="PSN1" s="177"/>
      <c r="PSO1" s="177"/>
      <c r="PSP1" s="177"/>
      <c r="PSQ1" s="177"/>
      <c r="PSR1" s="177"/>
      <c r="PSS1" s="177"/>
      <c r="PST1" s="177"/>
      <c r="PSU1" s="177"/>
      <c r="PSV1" s="177"/>
      <c r="PSW1" s="177"/>
      <c r="PSX1" s="177"/>
      <c r="PSY1" s="177"/>
      <c r="PSZ1" s="177"/>
      <c r="PTA1" s="177"/>
      <c r="PTB1" s="177"/>
      <c r="PTC1" s="177"/>
      <c r="PTD1" s="177"/>
      <c r="PTE1" s="177"/>
      <c r="PTF1" s="177"/>
      <c r="PTG1" s="177"/>
      <c r="PTH1" s="177"/>
      <c r="PTI1" s="177"/>
      <c r="PTJ1" s="177"/>
      <c r="PTK1" s="177"/>
      <c r="PTL1" s="177"/>
      <c r="PTM1" s="177"/>
      <c r="PTN1" s="177"/>
      <c r="PTO1" s="177"/>
      <c r="PTP1" s="177"/>
      <c r="PTQ1" s="177"/>
      <c r="PTR1" s="177"/>
      <c r="PTS1" s="177"/>
      <c r="PTT1" s="177"/>
      <c r="PTU1" s="177"/>
      <c r="PTV1" s="177"/>
      <c r="PTW1" s="177"/>
      <c r="PTX1" s="177"/>
      <c r="PTY1" s="177"/>
      <c r="PTZ1" s="177"/>
      <c r="PUA1" s="177"/>
      <c r="PUB1" s="177"/>
      <c r="PUC1" s="177"/>
      <c r="PUD1" s="177"/>
      <c r="PUE1" s="177"/>
      <c r="PUF1" s="177"/>
      <c r="PUG1" s="177"/>
      <c r="PUH1" s="177"/>
      <c r="PUI1" s="177"/>
      <c r="PUJ1" s="177"/>
      <c r="PUK1" s="177"/>
      <c r="PUL1" s="177"/>
      <c r="PUM1" s="177"/>
      <c r="PUN1" s="177"/>
      <c r="PUO1" s="177"/>
      <c r="PUP1" s="177"/>
      <c r="PUQ1" s="177"/>
      <c r="PUR1" s="177"/>
      <c r="PUS1" s="177"/>
      <c r="PUT1" s="177"/>
      <c r="PUU1" s="177"/>
      <c r="PUV1" s="177"/>
      <c r="PUW1" s="177"/>
      <c r="PUX1" s="177"/>
      <c r="PUY1" s="177"/>
      <c r="PUZ1" s="177"/>
      <c r="PVA1" s="177"/>
      <c r="PVB1" s="177"/>
      <c r="PVC1" s="177"/>
      <c r="PVD1" s="177"/>
      <c r="PVE1" s="177"/>
      <c r="PVF1" s="177"/>
      <c r="PVG1" s="177"/>
      <c r="PVH1" s="177"/>
      <c r="PVI1" s="177"/>
      <c r="PVJ1" s="177"/>
      <c r="PVK1" s="177"/>
      <c r="PVL1" s="177"/>
      <c r="PVM1" s="177"/>
      <c r="PVN1" s="177"/>
      <c r="PVO1" s="177"/>
      <c r="PVP1" s="177"/>
      <c r="PVQ1" s="177"/>
      <c r="PVR1" s="177"/>
      <c r="PVS1" s="177"/>
      <c r="PVT1" s="177"/>
      <c r="PVU1" s="177"/>
      <c r="PVV1" s="177"/>
      <c r="PVW1" s="177"/>
      <c r="PVX1" s="177"/>
      <c r="PVY1" s="177"/>
      <c r="PVZ1" s="177"/>
      <c r="PWA1" s="177"/>
      <c r="PWB1" s="177"/>
      <c r="PWC1" s="177"/>
      <c r="PWD1" s="177"/>
      <c r="PWE1" s="177"/>
      <c r="PWF1" s="177"/>
      <c r="PWG1" s="177"/>
      <c r="PWH1" s="177"/>
      <c r="PWI1" s="177"/>
      <c r="PWJ1" s="177"/>
      <c r="PWK1" s="177"/>
      <c r="PWL1" s="177"/>
      <c r="PWM1" s="177"/>
      <c r="PWN1" s="177"/>
      <c r="PWO1" s="177"/>
      <c r="PWP1" s="177"/>
      <c r="PWQ1" s="177"/>
      <c r="PWR1" s="177"/>
      <c r="PWS1" s="177"/>
      <c r="PWT1" s="177"/>
      <c r="PWU1" s="177"/>
      <c r="PWV1" s="177"/>
      <c r="PWW1" s="177"/>
      <c r="PWX1" s="177"/>
      <c r="PWY1" s="177"/>
      <c r="PWZ1" s="177"/>
      <c r="PXA1" s="177"/>
      <c r="PXB1" s="177"/>
      <c r="PXC1" s="177"/>
      <c r="PXD1" s="177"/>
      <c r="PXE1" s="177"/>
      <c r="PXF1" s="177"/>
      <c r="PXG1" s="177"/>
      <c r="PXH1" s="177"/>
      <c r="PXI1" s="177"/>
      <c r="PXJ1" s="177"/>
      <c r="PXK1" s="177"/>
      <c r="PXL1" s="177"/>
      <c r="PXM1" s="177"/>
      <c r="PXN1" s="177"/>
      <c r="PXO1" s="177"/>
      <c r="PXP1" s="177"/>
      <c r="PXQ1" s="177"/>
      <c r="PXR1" s="177"/>
      <c r="PXS1" s="177"/>
      <c r="PXT1" s="177"/>
      <c r="PXU1" s="177"/>
      <c r="PXV1" s="177"/>
      <c r="PXW1" s="177"/>
      <c r="PXX1" s="177"/>
      <c r="PXY1" s="177"/>
      <c r="PXZ1" s="177"/>
      <c r="PYA1" s="177"/>
      <c r="PYB1" s="177"/>
      <c r="PYC1" s="177"/>
      <c r="PYD1" s="177"/>
      <c r="PYE1" s="177"/>
      <c r="PYF1" s="177"/>
      <c r="PYG1" s="177"/>
      <c r="PYH1" s="177"/>
      <c r="PYI1" s="177"/>
      <c r="PYJ1" s="177"/>
      <c r="PYK1" s="177"/>
      <c r="PYL1" s="177"/>
      <c r="PYM1" s="177"/>
      <c r="PYN1" s="177"/>
      <c r="PYO1" s="177"/>
      <c r="PYP1" s="177"/>
      <c r="PYQ1" s="177"/>
      <c r="PYR1" s="177"/>
      <c r="PYS1" s="177"/>
      <c r="PYT1" s="177"/>
      <c r="PYU1" s="177"/>
      <c r="PYV1" s="177"/>
      <c r="PYW1" s="177"/>
      <c r="PYX1" s="177"/>
      <c r="PYY1" s="177"/>
      <c r="PYZ1" s="177"/>
      <c r="PZA1" s="177"/>
      <c r="PZB1" s="177"/>
      <c r="PZC1" s="177"/>
      <c r="PZD1" s="177"/>
      <c r="PZE1" s="177"/>
      <c r="PZF1" s="177"/>
      <c r="PZG1" s="177"/>
      <c r="PZH1" s="177"/>
      <c r="PZI1" s="177"/>
      <c r="PZJ1" s="177"/>
      <c r="PZK1" s="177"/>
      <c r="PZL1" s="177"/>
      <c r="PZM1" s="177"/>
      <c r="PZN1" s="177"/>
      <c r="PZO1" s="177"/>
      <c r="PZP1" s="177"/>
      <c r="PZQ1" s="177"/>
      <c r="PZR1" s="177"/>
      <c r="PZS1" s="177"/>
      <c r="PZT1" s="177"/>
      <c r="PZU1" s="177"/>
      <c r="PZV1" s="177"/>
      <c r="PZW1" s="177"/>
      <c r="PZX1" s="177"/>
      <c r="PZY1" s="177"/>
      <c r="PZZ1" s="177"/>
      <c r="QAA1" s="177"/>
      <c r="QAB1" s="177"/>
      <c r="QAC1" s="177"/>
      <c r="QAD1" s="177"/>
      <c r="QAE1" s="177"/>
      <c r="QAF1" s="177"/>
      <c r="QAG1" s="177"/>
      <c r="QAH1" s="177"/>
      <c r="QAI1" s="177"/>
      <c r="QAJ1" s="177"/>
      <c r="QAK1" s="177"/>
      <c r="QAL1" s="177"/>
      <c r="QAM1" s="177"/>
      <c r="QAN1" s="177"/>
      <c r="QAO1" s="177"/>
      <c r="QAP1" s="177"/>
      <c r="QAQ1" s="177"/>
      <c r="QAR1" s="177"/>
      <c r="QAS1" s="177"/>
      <c r="QAT1" s="177"/>
      <c r="QAU1" s="177"/>
      <c r="QAV1" s="177"/>
      <c r="QAW1" s="177"/>
      <c r="QAX1" s="177"/>
      <c r="QAY1" s="177"/>
      <c r="QAZ1" s="177"/>
      <c r="QBA1" s="177"/>
      <c r="QBB1" s="177"/>
      <c r="QBC1" s="177"/>
      <c r="QBD1" s="177"/>
      <c r="QBE1" s="177"/>
      <c r="QBF1" s="177"/>
      <c r="QBG1" s="177"/>
      <c r="QBH1" s="177"/>
      <c r="QBI1" s="177"/>
      <c r="QBJ1" s="177"/>
      <c r="QBK1" s="177"/>
      <c r="QBL1" s="177"/>
      <c r="QBM1" s="177"/>
      <c r="QBN1" s="177"/>
      <c r="QBO1" s="177"/>
      <c r="QBP1" s="177"/>
      <c r="QBQ1" s="177"/>
      <c r="QBR1" s="177"/>
      <c r="QBS1" s="177"/>
      <c r="QBT1" s="177"/>
      <c r="QBU1" s="177"/>
      <c r="QBV1" s="177"/>
      <c r="QBW1" s="177"/>
      <c r="QBX1" s="177"/>
      <c r="QBY1" s="177"/>
      <c r="QBZ1" s="177"/>
      <c r="QCA1" s="177"/>
      <c r="QCB1" s="177"/>
      <c r="QCC1" s="177"/>
      <c r="QCD1" s="177"/>
      <c r="QCE1" s="177"/>
      <c r="QCF1" s="177"/>
      <c r="QCG1" s="177"/>
      <c r="QCH1" s="177"/>
      <c r="QCI1" s="177"/>
      <c r="QCJ1" s="177"/>
      <c r="QCK1" s="177"/>
      <c r="QCL1" s="177"/>
      <c r="QCM1" s="177"/>
      <c r="QCN1" s="177"/>
      <c r="QCO1" s="177"/>
      <c r="QCP1" s="177"/>
      <c r="QCQ1" s="177"/>
      <c r="QCR1" s="177"/>
      <c r="QCS1" s="177"/>
      <c r="QCT1" s="177"/>
      <c r="QCU1" s="177"/>
      <c r="QCV1" s="177"/>
      <c r="QCW1" s="177"/>
      <c r="QCX1" s="177"/>
      <c r="QCY1" s="177"/>
      <c r="QCZ1" s="177"/>
      <c r="QDA1" s="177"/>
      <c r="QDB1" s="177"/>
      <c r="QDC1" s="177"/>
      <c r="QDD1" s="177"/>
      <c r="QDE1" s="177"/>
      <c r="QDF1" s="177"/>
      <c r="QDG1" s="177"/>
      <c r="QDH1" s="177"/>
      <c r="QDI1" s="177"/>
      <c r="QDJ1" s="177"/>
      <c r="QDK1" s="177"/>
      <c r="QDL1" s="177"/>
      <c r="QDM1" s="177"/>
      <c r="QDN1" s="177"/>
      <c r="QDO1" s="177"/>
      <c r="QDP1" s="177"/>
      <c r="QDQ1" s="177"/>
      <c r="QDR1" s="177"/>
      <c r="QDS1" s="177"/>
      <c r="QDT1" s="177"/>
      <c r="QDU1" s="177"/>
      <c r="QDV1" s="177"/>
      <c r="QDW1" s="177"/>
      <c r="QDX1" s="177"/>
      <c r="QDY1" s="177"/>
      <c r="QDZ1" s="177"/>
      <c r="QEA1" s="177"/>
      <c r="QEB1" s="177"/>
      <c r="QEC1" s="177"/>
      <c r="QED1" s="177"/>
      <c r="QEE1" s="177"/>
      <c r="QEF1" s="177"/>
      <c r="QEG1" s="177"/>
      <c r="QEH1" s="177"/>
      <c r="QEI1" s="177"/>
      <c r="QEJ1" s="177"/>
      <c r="QEK1" s="177"/>
      <c r="QEL1" s="177"/>
      <c r="QEM1" s="177"/>
      <c r="QEN1" s="177"/>
      <c r="QEO1" s="177"/>
      <c r="QEP1" s="177"/>
      <c r="QEQ1" s="177"/>
      <c r="QER1" s="177"/>
      <c r="QES1" s="177"/>
      <c r="QET1" s="177"/>
      <c r="QEU1" s="177"/>
      <c r="QEV1" s="177"/>
      <c r="QEW1" s="177"/>
      <c r="QEX1" s="177"/>
      <c r="QEY1" s="177"/>
      <c r="QEZ1" s="177"/>
      <c r="QFA1" s="177"/>
      <c r="QFB1" s="177"/>
      <c r="QFC1" s="177"/>
      <c r="QFD1" s="177"/>
      <c r="QFE1" s="177"/>
      <c r="QFF1" s="177"/>
      <c r="QFG1" s="177"/>
      <c r="QFH1" s="177"/>
      <c r="QFI1" s="177"/>
      <c r="QFJ1" s="177"/>
      <c r="QFK1" s="177"/>
      <c r="QFL1" s="177"/>
      <c r="QFM1" s="177"/>
      <c r="QFN1" s="177"/>
      <c r="QFO1" s="177"/>
      <c r="QFP1" s="177"/>
      <c r="QFQ1" s="177"/>
      <c r="QFR1" s="177"/>
      <c r="QFS1" s="177"/>
      <c r="QFT1" s="177"/>
      <c r="QFU1" s="177"/>
      <c r="QFV1" s="177"/>
      <c r="QFW1" s="177"/>
      <c r="QFX1" s="177"/>
      <c r="QFY1" s="177"/>
      <c r="QFZ1" s="177"/>
      <c r="QGA1" s="177"/>
      <c r="QGB1" s="177"/>
      <c r="QGC1" s="177"/>
      <c r="QGD1" s="177"/>
      <c r="QGE1" s="177"/>
      <c r="QGF1" s="177"/>
      <c r="QGG1" s="177"/>
      <c r="QGH1" s="177"/>
      <c r="QGI1" s="177"/>
      <c r="QGJ1" s="177"/>
      <c r="QGK1" s="177"/>
      <c r="QGL1" s="177"/>
      <c r="QGM1" s="177"/>
      <c r="QGN1" s="177"/>
      <c r="QGO1" s="177"/>
      <c r="QGP1" s="177"/>
      <c r="QGQ1" s="177"/>
      <c r="QGR1" s="177"/>
      <c r="QGS1" s="177"/>
      <c r="QGT1" s="177"/>
      <c r="QGU1" s="177"/>
      <c r="QGV1" s="177"/>
      <c r="QGW1" s="177"/>
      <c r="QGX1" s="177"/>
      <c r="QGY1" s="177"/>
      <c r="QGZ1" s="177"/>
      <c r="QHA1" s="177"/>
      <c r="QHB1" s="177"/>
      <c r="QHC1" s="177"/>
      <c r="QHD1" s="177"/>
      <c r="QHE1" s="177"/>
      <c r="QHF1" s="177"/>
      <c r="QHG1" s="177"/>
      <c r="QHH1" s="177"/>
      <c r="QHI1" s="177"/>
      <c r="QHJ1" s="177"/>
      <c r="QHK1" s="177"/>
      <c r="QHL1" s="177"/>
      <c r="QHM1" s="177"/>
      <c r="QHN1" s="177"/>
      <c r="QHO1" s="177"/>
      <c r="QHP1" s="177"/>
      <c r="QHQ1" s="177"/>
      <c r="QHR1" s="177"/>
      <c r="QHS1" s="177"/>
      <c r="QHT1" s="177"/>
      <c r="QHU1" s="177"/>
      <c r="QHV1" s="177"/>
      <c r="QHW1" s="177"/>
      <c r="QHX1" s="177"/>
      <c r="QHY1" s="177"/>
      <c r="QHZ1" s="177"/>
      <c r="QIA1" s="177"/>
      <c r="QIB1" s="177"/>
      <c r="QIC1" s="177"/>
      <c r="QID1" s="177"/>
      <c r="QIE1" s="177"/>
      <c r="QIF1" s="177"/>
      <c r="QIG1" s="177"/>
      <c r="QIH1" s="177"/>
      <c r="QII1" s="177"/>
      <c r="QIJ1" s="177"/>
      <c r="QIK1" s="177"/>
      <c r="QIL1" s="177"/>
      <c r="QIM1" s="177"/>
      <c r="QIN1" s="177"/>
      <c r="QIO1" s="177"/>
      <c r="QIP1" s="177"/>
      <c r="QIQ1" s="177"/>
      <c r="QIR1" s="177"/>
      <c r="QIS1" s="177"/>
      <c r="QIT1" s="177"/>
      <c r="QIU1" s="177"/>
      <c r="QIV1" s="177"/>
      <c r="QIW1" s="177"/>
      <c r="QIX1" s="177"/>
      <c r="QIY1" s="177"/>
      <c r="QIZ1" s="177"/>
      <c r="QJA1" s="177"/>
      <c r="QJB1" s="177"/>
      <c r="QJC1" s="177"/>
      <c r="QJD1" s="177"/>
      <c r="QJE1" s="177"/>
      <c r="QJF1" s="177"/>
      <c r="QJG1" s="177"/>
      <c r="QJH1" s="177"/>
      <c r="QJI1" s="177"/>
      <c r="QJJ1" s="177"/>
      <c r="QJK1" s="177"/>
      <c r="QJL1" s="177"/>
      <c r="QJM1" s="177"/>
      <c r="QJN1" s="177"/>
      <c r="QJO1" s="177"/>
      <c r="QJP1" s="177"/>
      <c r="QJQ1" s="177"/>
      <c r="QJR1" s="177"/>
      <c r="QJS1" s="177"/>
      <c r="QJT1" s="177"/>
      <c r="QJU1" s="177"/>
      <c r="QJV1" s="177"/>
      <c r="QJW1" s="177"/>
      <c r="QJX1" s="177"/>
      <c r="QJY1" s="177"/>
      <c r="QJZ1" s="177"/>
      <c r="QKA1" s="177"/>
      <c r="QKB1" s="177"/>
      <c r="QKC1" s="177"/>
      <c r="QKD1" s="177"/>
      <c r="QKE1" s="177"/>
      <c r="QKF1" s="177"/>
      <c r="QKG1" s="177"/>
      <c r="QKH1" s="177"/>
      <c r="QKI1" s="177"/>
      <c r="QKJ1" s="177"/>
      <c r="QKK1" s="177"/>
      <c r="QKL1" s="177"/>
      <c r="QKM1" s="177"/>
      <c r="QKN1" s="177"/>
      <c r="QKO1" s="177"/>
      <c r="QKP1" s="177"/>
      <c r="QKQ1" s="177"/>
      <c r="QKR1" s="177"/>
      <c r="QKS1" s="177"/>
      <c r="QKT1" s="177"/>
      <c r="QKU1" s="177"/>
      <c r="QKV1" s="177"/>
      <c r="QKW1" s="177"/>
      <c r="QKX1" s="177"/>
      <c r="QKY1" s="177"/>
      <c r="QKZ1" s="177"/>
      <c r="QLA1" s="177"/>
      <c r="QLB1" s="177"/>
      <c r="QLC1" s="177"/>
      <c r="QLD1" s="177"/>
      <c r="QLE1" s="177"/>
      <c r="QLF1" s="177"/>
      <c r="QLG1" s="177"/>
      <c r="QLH1" s="177"/>
      <c r="QLI1" s="177"/>
      <c r="QLJ1" s="177"/>
      <c r="QLK1" s="177"/>
      <c r="QLL1" s="177"/>
      <c r="QLM1" s="177"/>
      <c r="QLN1" s="177"/>
      <c r="QLO1" s="177"/>
      <c r="QLP1" s="177"/>
      <c r="QLQ1" s="177"/>
      <c r="QLR1" s="177"/>
      <c r="QLS1" s="177"/>
      <c r="QLT1" s="177"/>
      <c r="QLU1" s="177"/>
      <c r="QLV1" s="177"/>
      <c r="QLW1" s="177"/>
      <c r="QLX1" s="177"/>
      <c r="QLY1" s="177"/>
      <c r="QLZ1" s="177"/>
      <c r="QMA1" s="177"/>
      <c r="QMB1" s="177"/>
      <c r="QMC1" s="177"/>
      <c r="QMD1" s="177"/>
      <c r="QME1" s="177"/>
      <c r="QMF1" s="177"/>
      <c r="QMG1" s="177"/>
      <c r="QMH1" s="177"/>
      <c r="QMI1" s="177"/>
      <c r="QMJ1" s="177"/>
      <c r="QMK1" s="177"/>
      <c r="QML1" s="177"/>
      <c r="QMM1" s="177"/>
      <c r="QMN1" s="177"/>
      <c r="QMO1" s="177"/>
      <c r="QMP1" s="177"/>
      <c r="QMQ1" s="177"/>
      <c r="QMR1" s="177"/>
      <c r="QMS1" s="177"/>
      <c r="QMT1" s="177"/>
      <c r="QMU1" s="177"/>
      <c r="QMV1" s="177"/>
      <c r="QMW1" s="177"/>
      <c r="QMX1" s="177"/>
      <c r="QMY1" s="177"/>
      <c r="QMZ1" s="177"/>
      <c r="QNA1" s="177"/>
      <c r="QNB1" s="177"/>
      <c r="QNC1" s="177"/>
      <c r="QND1" s="177"/>
      <c r="QNE1" s="177"/>
      <c r="QNF1" s="177"/>
      <c r="QNG1" s="177"/>
      <c r="QNH1" s="177"/>
      <c r="QNI1" s="177"/>
      <c r="QNJ1" s="177"/>
      <c r="QNK1" s="177"/>
      <c r="QNL1" s="177"/>
      <c r="QNM1" s="177"/>
      <c r="QNN1" s="177"/>
      <c r="QNO1" s="177"/>
      <c r="QNP1" s="177"/>
      <c r="QNQ1" s="177"/>
      <c r="QNR1" s="177"/>
      <c r="QNS1" s="177"/>
      <c r="QNT1" s="177"/>
      <c r="QNU1" s="177"/>
      <c r="QNV1" s="177"/>
      <c r="QNW1" s="177"/>
      <c r="QNX1" s="177"/>
      <c r="QNY1" s="177"/>
      <c r="QNZ1" s="177"/>
      <c r="QOA1" s="177"/>
      <c r="QOB1" s="177"/>
      <c r="QOC1" s="177"/>
      <c r="QOD1" s="177"/>
      <c r="QOE1" s="177"/>
      <c r="QOF1" s="177"/>
      <c r="QOG1" s="177"/>
      <c r="QOH1" s="177"/>
      <c r="QOI1" s="177"/>
      <c r="QOJ1" s="177"/>
      <c r="QOK1" s="177"/>
      <c r="QOL1" s="177"/>
      <c r="QOM1" s="177"/>
      <c r="QON1" s="177"/>
      <c r="QOO1" s="177"/>
      <c r="QOP1" s="177"/>
      <c r="QOQ1" s="177"/>
      <c r="QOR1" s="177"/>
      <c r="QOS1" s="177"/>
      <c r="QOT1" s="177"/>
      <c r="QOU1" s="177"/>
      <c r="QOV1" s="177"/>
      <c r="QOW1" s="177"/>
      <c r="QOX1" s="177"/>
      <c r="QOY1" s="177"/>
      <c r="QOZ1" s="177"/>
      <c r="QPA1" s="177"/>
      <c r="QPB1" s="177"/>
      <c r="QPC1" s="177"/>
      <c r="QPD1" s="177"/>
      <c r="QPE1" s="177"/>
      <c r="QPF1" s="177"/>
      <c r="QPG1" s="177"/>
      <c r="QPH1" s="177"/>
      <c r="QPI1" s="177"/>
      <c r="QPJ1" s="177"/>
      <c r="QPK1" s="177"/>
      <c r="QPL1" s="177"/>
      <c r="QPM1" s="177"/>
      <c r="QPN1" s="177"/>
      <c r="QPO1" s="177"/>
      <c r="QPP1" s="177"/>
      <c r="QPQ1" s="177"/>
      <c r="QPR1" s="177"/>
      <c r="QPS1" s="177"/>
      <c r="QPT1" s="177"/>
      <c r="QPU1" s="177"/>
      <c r="QPV1" s="177"/>
      <c r="QPW1" s="177"/>
      <c r="QPX1" s="177"/>
      <c r="QPY1" s="177"/>
      <c r="QPZ1" s="177"/>
      <c r="QQA1" s="177"/>
      <c r="QQB1" s="177"/>
      <c r="QQC1" s="177"/>
      <c r="QQD1" s="177"/>
      <c r="QQE1" s="177"/>
      <c r="QQF1" s="177"/>
      <c r="QQG1" s="177"/>
      <c r="QQH1" s="177"/>
      <c r="QQI1" s="177"/>
      <c r="QQJ1" s="177"/>
      <c r="QQK1" s="177"/>
      <c r="QQL1" s="177"/>
      <c r="QQM1" s="177"/>
      <c r="QQN1" s="177"/>
      <c r="QQO1" s="177"/>
      <c r="QQP1" s="177"/>
      <c r="QQQ1" s="177"/>
      <c r="QQR1" s="177"/>
      <c r="QQS1" s="177"/>
      <c r="QQT1" s="177"/>
      <c r="QQU1" s="177"/>
      <c r="QQV1" s="177"/>
      <c r="QQW1" s="177"/>
      <c r="QQX1" s="177"/>
      <c r="QQY1" s="177"/>
      <c r="QQZ1" s="177"/>
      <c r="QRA1" s="177"/>
      <c r="QRB1" s="177"/>
      <c r="QRC1" s="177"/>
      <c r="QRD1" s="177"/>
      <c r="QRE1" s="177"/>
      <c r="QRF1" s="177"/>
      <c r="QRG1" s="177"/>
      <c r="QRH1" s="177"/>
      <c r="QRI1" s="177"/>
      <c r="QRJ1" s="177"/>
      <c r="QRK1" s="177"/>
      <c r="QRL1" s="177"/>
      <c r="QRM1" s="177"/>
      <c r="QRN1" s="177"/>
      <c r="QRO1" s="177"/>
      <c r="QRP1" s="177"/>
      <c r="QRQ1" s="177"/>
      <c r="QRR1" s="177"/>
      <c r="QRS1" s="177"/>
      <c r="QRT1" s="177"/>
      <c r="QRU1" s="177"/>
      <c r="QRV1" s="177"/>
      <c r="QRW1" s="177"/>
      <c r="QRX1" s="177"/>
      <c r="QRY1" s="177"/>
      <c r="QRZ1" s="177"/>
      <c r="QSA1" s="177"/>
      <c r="QSB1" s="177"/>
      <c r="QSC1" s="177"/>
      <c r="QSD1" s="177"/>
      <c r="QSE1" s="177"/>
      <c r="QSF1" s="177"/>
      <c r="QSG1" s="177"/>
      <c r="QSH1" s="177"/>
      <c r="QSI1" s="177"/>
      <c r="QSJ1" s="177"/>
      <c r="QSK1" s="177"/>
      <c r="QSL1" s="177"/>
      <c r="QSM1" s="177"/>
      <c r="QSN1" s="177"/>
      <c r="QSO1" s="177"/>
      <c r="QSP1" s="177"/>
      <c r="QSQ1" s="177"/>
      <c r="QSR1" s="177"/>
      <c r="QSS1" s="177"/>
      <c r="QST1" s="177"/>
      <c r="QSU1" s="177"/>
      <c r="QSV1" s="177"/>
      <c r="QSW1" s="177"/>
      <c r="QSX1" s="177"/>
      <c r="QSY1" s="177"/>
      <c r="QSZ1" s="177"/>
      <c r="QTA1" s="177"/>
      <c r="QTB1" s="177"/>
      <c r="QTC1" s="177"/>
      <c r="QTD1" s="177"/>
      <c r="QTE1" s="177"/>
      <c r="QTF1" s="177"/>
      <c r="QTG1" s="177"/>
      <c r="QTH1" s="177"/>
      <c r="QTI1" s="177"/>
      <c r="QTJ1" s="177"/>
      <c r="QTK1" s="177"/>
      <c r="QTL1" s="177"/>
      <c r="QTM1" s="177"/>
      <c r="QTN1" s="177"/>
      <c r="QTO1" s="177"/>
      <c r="QTP1" s="177"/>
      <c r="QTQ1" s="177"/>
      <c r="QTR1" s="177"/>
      <c r="QTS1" s="177"/>
      <c r="QTT1" s="177"/>
      <c r="QTU1" s="177"/>
      <c r="QTV1" s="177"/>
      <c r="QTW1" s="177"/>
      <c r="QTX1" s="177"/>
      <c r="QTY1" s="177"/>
      <c r="QTZ1" s="177"/>
      <c r="QUA1" s="177"/>
      <c r="QUB1" s="177"/>
      <c r="QUC1" s="177"/>
      <c r="QUD1" s="177"/>
      <c r="QUE1" s="177"/>
      <c r="QUF1" s="177"/>
      <c r="QUG1" s="177"/>
      <c r="QUH1" s="177"/>
      <c r="QUI1" s="177"/>
      <c r="QUJ1" s="177"/>
      <c r="QUK1" s="177"/>
      <c r="QUL1" s="177"/>
      <c r="QUM1" s="177"/>
      <c r="QUN1" s="177"/>
      <c r="QUO1" s="177"/>
      <c r="QUP1" s="177"/>
      <c r="QUQ1" s="177"/>
      <c r="QUR1" s="177"/>
      <c r="QUS1" s="177"/>
      <c r="QUT1" s="177"/>
      <c r="QUU1" s="177"/>
      <c r="QUV1" s="177"/>
      <c r="QUW1" s="177"/>
      <c r="QUX1" s="177"/>
      <c r="QUY1" s="177"/>
      <c r="QUZ1" s="177"/>
      <c r="QVA1" s="177"/>
      <c r="QVB1" s="177"/>
      <c r="QVC1" s="177"/>
      <c r="QVD1" s="177"/>
      <c r="QVE1" s="177"/>
      <c r="QVF1" s="177"/>
      <c r="QVG1" s="177"/>
      <c r="QVH1" s="177"/>
      <c r="QVI1" s="177"/>
      <c r="QVJ1" s="177"/>
      <c r="QVK1" s="177"/>
      <c r="QVL1" s="177"/>
      <c r="QVM1" s="177"/>
      <c r="QVN1" s="177"/>
      <c r="QVO1" s="177"/>
      <c r="QVP1" s="177"/>
      <c r="QVQ1" s="177"/>
      <c r="QVR1" s="177"/>
      <c r="QVS1" s="177"/>
      <c r="QVT1" s="177"/>
      <c r="QVU1" s="177"/>
      <c r="QVV1" s="177"/>
      <c r="QVW1" s="177"/>
      <c r="QVX1" s="177"/>
      <c r="QVY1" s="177"/>
      <c r="QVZ1" s="177"/>
      <c r="QWA1" s="177"/>
      <c r="QWB1" s="177"/>
      <c r="QWC1" s="177"/>
      <c r="QWD1" s="177"/>
      <c r="QWE1" s="177"/>
      <c r="QWF1" s="177"/>
      <c r="QWG1" s="177"/>
      <c r="QWH1" s="177"/>
      <c r="QWI1" s="177"/>
      <c r="QWJ1" s="177"/>
      <c r="QWK1" s="177"/>
      <c r="QWL1" s="177"/>
      <c r="QWM1" s="177"/>
      <c r="QWN1" s="177"/>
      <c r="QWO1" s="177"/>
      <c r="QWP1" s="177"/>
      <c r="QWQ1" s="177"/>
      <c r="QWR1" s="177"/>
      <c r="QWS1" s="177"/>
      <c r="QWT1" s="177"/>
      <c r="QWU1" s="177"/>
      <c r="QWV1" s="177"/>
      <c r="QWW1" s="177"/>
      <c r="QWX1" s="177"/>
      <c r="QWY1" s="177"/>
      <c r="QWZ1" s="177"/>
      <c r="QXA1" s="177"/>
      <c r="QXB1" s="177"/>
      <c r="QXC1" s="177"/>
      <c r="QXD1" s="177"/>
      <c r="QXE1" s="177"/>
      <c r="QXF1" s="177"/>
      <c r="QXG1" s="177"/>
      <c r="QXH1" s="177"/>
      <c r="QXI1" s="177"/>
      <c r="QXJ1" s="177"/>
      <c r="QXK1" s="177"/>
      <c r="QXL1" s="177"/>
      <c r="QXM1" s="177"/>
      <c r="QXN1" s="177"/>
      <c r="QXO1" s="177"/>
      <c r="QXP1" s="177"/>
      <c r="QXQ1" s="177"/>
      <c r="QXR1" s="177"/>
      <c r="QXS1" s="177"/>
      <c r="QXT1" s="177"/>
      <c r="QXU1" s="177"/>
      <c r="QXV1" s="177"/>
      <c r="QXW1" s="177"/>
      <c r="QXX1" s="177"/>
      <c r="QXY1" s="177"/>
      <c r="QXZ1" s="177"/>
      <c r="QYA1" s="177"/>
      <c r="QYB1" s="177"/>
      <c r="QYC1" s="177"/>
      <c r="QYD1" s="177"/>
      <c r="QYE1" s="177"/>
      <c r="QYF1" s="177"/>
      <c r="QYG1" s="177"/>
      <c r="QYH1" s="177"/>
      <c r="QYI1" s="177"/>
      <c r="QYJ1" s="177"/>
      <c r="QYK1" s="177"/>
      <c r="QYL1" s="177"/>
      <c r="QYM1" s="177"/>
      <c r="QYN1" s="177"/>
      <c r="QYO1" s="177"/>
      <c r="QYP1" s="177"/>
      <c r="QYQ1" s="177"/>
      <c r="QYR1" s="177"/>
      <c r="QYS1" s="177"/>
      <c r="QYT1" s="177"/>
      <c r="QYU1" s="177"/>
      <c r="QYV1" s="177"/>
      <c r="QYW1" s="177"/>
      <c r="QYX1" s="177"/>
      <c r="QYY1" s="177"/>
      <c r="QYZ1" s="177"/>
      <c r="QZA1" s="177"/>
      <c r="QZB1" s="177"/>
      <c r="QZC1" s="177"/>
      <c r="QZD1" s="177"/>
      <c r="QZE1" s="177"/>
      <c r="QZF1" s="177"/>
      <c r="QZG1" s="177"/>
      <c r="QZH1" s="177"/>
      <c r="QZI1" s="177"/>
      <c r="QZJ1" s="177"/>
      <c r="QZK1" s="177"/>
      <c r="QZL1" s="177"/>
      <c r="QZM1" s="177"/>
      <c r="QZN1" s="177"/>
      <c r="QZO1" s="177"/>
      <c r="QZP1" s="177"/>
      <c r="QZQ1" s="177"/>
      <c r="QZR1" s="177"/>
      <c r="QZS1" s="177"/>
      <c r="QZT1" s="177"/>
      <c r="QZU1" s="177"/>
      <c r="QZV1" s="177"/>
      <c r="QZW1" s="177"/>
      <c r="QZX1" s="177"/>
      <c r="QZY1" s="177"/>
      <c r="QZZ1" s="177"/>
      <c r="RAA1" s="177"/>
      <c r="RAB1" s="177"/>
      <c r="RAC1" s="177"/>
      <c r="RAD1" s="177"/>
      <c r="RAE1" s="177"/>
      <c r="RAF1" s="177"/>
      <c r="RAG1" s="177"/>
      <c r="RAH1" s="177"/>
      <c r="RAI1" s="177"/>
      <c r="RAJ1" s="177"/>
      <c r="RAK1" s="177"/>
      <c r="RAL1" s="177"/>
      <c r="RAM1" s="177"/>
      <c r="RAN1" s="177"/>
      <c r="RAO1" s="177"/>
      <c r="RAP1" s="177"/>
      <c r="RAQ1" s="177"/>
      <c r="RAR1" s="177"/>
      <c r="RAS1" s="177"/>
      <c r="RAT1" s="177"/>
      <c r="RAU1" s="177"/>
      <c r="RAV1" s="177"/>
      <c r="RAW1" s="177"/>
      <c r="RAX1" s="177"/>
      <c r="RAY1" s="177"/>
      <c r="RAZ1" s="177"/>
      <c r="RBA1" s="177"/>
      <c r="RBB1" s="177"/>
      <c r="RBC1" s="177"/>
      <c r="RBD1" s="177"/>
      <c r="RBE1" s="177"/>
      <c r="RBF1" s="177"/>
      <c r="RBG1" s="177"/>
      <c r="RBH1" s="177"/>
      <c r="RBI1" s="177"/>
      <c r="RBJ1" s="177"/>
      <c r="RBK1" s="177"/>
      <c r="RBL1" s="177"/>
      <c r="RBM1" s="177"/>
      <c r="RBN1" s="177"/>
      <c r="RBO1" s="177"/>
      <c r="RBP1" s="177"/>
      <c r="RBQ1" s="177"/>
      <c r="RBR1" s="177"/>
      <c r="RBS1" s="177"/>
      <c r="RBT1" s="177"/>
      <c r="RBU1" s="177"/>
      <c r="RBV1" s="177"/>
      <c r="RBW1" s="177"/>
      <c r="RBX1" s="177"/>
      <c r="RBY1" s="177"/>
      <c r="RBZ1" s="177"/>
      <c r="RCA1" s="177"/>
      <c r="RCB1" s="177"/>
      <c r="RCC1" s="177"/>
      <c r="RCD1" s="177"/>
      <c r="RCE1" s="177"/>
      <c r="RCF1" s="177"/>
      <c r="RCG1" s="177"/>
      <c r="RCH1" s="177"/>
      <c r="RCI1" s="177"/>
      <c r="RCJ1" s="177"/>
      <c r="RCK1" s="177"/>
      <c r="RCL1" s="177"/>
      <c r="RCM1" s="177"/>
      <c r="RCN1" s="177"/>
      <c r="RCO1" s="177"/>
      <c r="RCP1" s="177"/>
      <c r="RCQ1" s="177"/>
      <c r="RCR1" s="177"/>
      <c r="RCS1" s="177"/>
      <c r="RCT1" s="177"/>
      <c r="RCU1" s="177"/>
      <c r="RCV1" s="177"/>
      <c r="RCW1" s="177"/>
      <c r="RCX1" s="177"/>
      <c r="RCY1" s="177"/>
      <c r="RCZ1" s="177"/>
      <c r="RDA1" s="177"/>
      <c r="RDB1" s="177"/>
      <c r="RDC1" s="177"/>
      <c r="RDD1" s="177"/>
      <c r="RDE1" s="177"/>
      <c r="RDF1" s="177"/>
      <c r="RDG1" s="177"/>
      <c r="RDH1" s="177"/>
      <c r="RDI1" s="177"/>
      <c r="RDJ1" s="177"/>
      <c r="RDK1" s="177"/>
      <c r="RDL1" s="177"/>
      <c r="RDM1" s="177"/>
      <c r="RDN1" s="177"/>
      <c r="RDO1" s="177"/>
      <c r="RDP1" s="177"/>
      <c r="RDQ1" s="177"/>
      <c r="RDR1" s="177"/>
      <c r="RDS1" s="177"/>
      <c r="RDT1" s="177"/>
      <c r="RDU1" s="177"/>
      <c r="RDV1" s="177"/>
      <c r="RDW1" s="177"/>
      <c r="RDX1" s="177"/>
      <c r="RDY1" s="177"/>
      <c r="RDZ1" s="177"/>
      <c r="REA1" s="177"/>
      <c r="REB1" s="177"/>
      <c r="REC1" s="177"/>
      <c r="RED1" s="177"/>
      <c r="REE1" s="177"/>
      <c r="REF1" s="177"/>
      <c r="REG1" s="177"/>
      <c r="REH1" s="177"/>
      <c r="REI1" s="177"/>
      <c r="REJ1" s="177"/>
      <c r="REK1" s="177"/>
      <c r="REL1" s="177"/>
      <c r="REM1" s="177"/>
      <c r="REN1" s="177"/>
      <c r="REO1" s="177"/>
      <c r="REP1" s="177"/>
      <c r="REQ1" s="177"/>
      <c r="RER1" s="177"/>
      <c r="RES1" s="177"/>
      <c r="RET1" s="177"/>
      <c r="REU1" s="177"/>
      <c r="REV1" s="177"/>
      <c r="REW1" s="177"/>
      <c r="REX1" s="177"/>
      <c r="REY1" s="177"/>
      <c r="REZ1" s="177"/>
      <c r="RFA1" s="177"/>
      <c r="RFB1" s="177"/>
      <c r="RFC1" s="177"/>
      <c r="RFD1" s="177"/>
      <c r="RFE1" s="177"/>
      <c r="RFF1" s="177"/>
      <c r="RFG1" s="177"/>
      <c r="RFH1" s="177"/>
      <c r="RFI1" s="177"/>
      <c r="RFJ1" s="177"/>
      <c r="RFK1" s="177"/>
      <c r="RFL1" s="177"/>
      <c r="RFM1" s="177"/>
      <c r="RFN1" s="177"/>
      <c r="RFO1" s="177"/>
      <c r="RFP1" s="177"/>
      <c r="RFQ1" s="177"/>
      <c r="RFR1" s="177"/>
      <c r="RFS1" s="177"/>
      <c r="RFT1" s="177"/>
      <c r="RFU1" s="177"/>
      <c r="RFV1" s="177"/>
      <c r="RFW1" s="177"/>
      <c r="RFX1" s="177"/>
      <c r="RFY1" s="177"/>
      <c r="RFZ1" s="177"/>
      <c r="RGA1" s="177"/>
      <c r="RGB1" s="177"/>
      <c r="RGC1" s="177"/>
      <c r="RGD1" s="177"/>
      <c r="RGE1" s="177"/>
      <c r="RGF1" s="177"/>
      <c r="RGG1" s="177"/>
      <c r="RGH1" s="177"/>
      <c r="RGI1" s="177"/>
      <c r="RGJ1" s="177"/>
      <c r="RGK1" s="177"/>
      <c r="RGL1" s="177"/>
      <c r="RGM1" s="177"/>
      <c r="RGN1" s="177"/>
      <c r="RGO1" s="177"/>
      <c r="RGP1" s="177"/>
      <c r="RGQ1" s="177"/>
      <c r="RGR1" s="177"/>
      <c r="RGS1" s="177"/>
      <c r="RGT1" s="177"/>
      <c r="RGU1" s="177"/>
      <c r="RGV1" s="177"/>
      <c r="RGW1" s="177"/>
      <c r="RGX1" s="177"/>
      <c r="RGY1" s="177"/>
      <c r="RGZ1" s="177"/>
      <c r="RHA1" s="177"/>
      <c r="RHB1" s="177"/>
      <c r="RHC1" s="177"/>
      <c r="RHD1" s="177"/>
      <c r="RHE1" s="177"/>
      <c r="RHF1" s="177"/>
      <c r="RHG1" s="177"/>
      <c r="RHH1" s="177"/>
      <c r="RHI1" s="177"/>
      <c r="RHJ1" s="177"/>
      <c r="RHK1" s="177"/>
      <c r="RHL1" s="177"/>
      <c r="RHM1" s="177"/>
      <c r="RHN1" s="177"/>
      <c r="RHO1" s="177"/>
      <c r="RHP1" s="177"/>
      <c r="RHQ1" s="177"/>
      <c r="RHR1" s="177"/>
      <c r="RHS1" s="177"/>
      <c r="RHT1" s="177"/>
      <c r="RHU1" s="177"/>
      <c r="RHV1" s="177"/>
      <c r="RHW1" s="177"/>
      <c r="RHX1" s="177"/>
      <c r="RHY1" s="177"/>
      <c r="RHZ1" s="177"/>
      <c r="RIA1" s="177"/>
      <c r="RIB1" s="177"/>
      <c r="RIC1" s="177"/>
      <c r="RID1" s="177"/>
      <c r="RIE1" s="177"/>
      <c r="RIF1" s="177"/>
      <c r="RIG1" s="177"/>
      <c r="RIH1" s="177"/>
      <c r="RII1" s="177"/>
      <c r="RIJ1" s="177"/>
      <c r="RIK1" s="177"/>
      <c r="RIL1" s="177"/>
      <c r="RIM1" s="177"/>
      <c r="RIN1" s="177"/>
      <c r="RIO1" s="177"/>
      <c r="RIP1" s="177"/>
      <c r="RIQ1" s="177"/>
      <c r="RIR1" s="177"/>
      <c r="RIS1" s="177"/>
      <c r="RIT1" s="177"/>
      <c r="RIU1" s="177"/>
      <c r="RIV1" s="177"/>
      <c r="RIW1" s="177"/>
      <c r="RIX1" s="177"/>
      <c r="RIY1" s="177"/>
      <c r="RIZ1" s="177"/>
      <c r="RJA1" s="177"/>
      <c r="RJB1" s="177"/>
      <c r="RJC1" s="177"/>
      <c r="RJD1" s="177"/>
      <c r="RJE1" s="177"/>
      <c r="RJF1" s="177"/>
      <c r="RJG1" s="177"/>
      <c r="RJH1" s="177"/>
      <c r="RJI1" s="177"/>
      <c r="RJJ1" s="177"/>
      <c r="RJK1" s="177"/>
      <c r="RJL1" s="177"/>
      <c r="RJM1" s="177"/>
      <c r="RJN1" s="177"/>
      <c r="RJO1" s="177"/>
      <c r="RJP1" s="177"/>
      <c r="RJQ1" s="177"/>
      <c r="RJR1" s="177"/>
      <c r="RJS1" s="177"/>
      <c r="RJT1" s="177"/>
      <c r="RJU1" s="177"/>
      <c r="RJV1" s="177"/>
      <c r="RJW1" s="177"/>
      <c r="RJX1" s="177"/>
      <c r="RJY1" s="177"/>
      <c r="RJZ1" s="177"/>
      <c r="RKA1" s="177"/>
      <c r="RKB1" s="177"/>
      <c r="RKC1" s="177"/>
      <c r="RKD1" s="177"/>
      <c r="RKE1" s="177"/>
      <c r="RKF1" s="177"/>
      <c r="RKG1" s="177"/>
      <c r="RKH1" s="177"/>
      <c r="RKI1" s="177"/>
      <c r="RKJ1" s="177"/>
      <c r="RKK1" s="177"/>
      <c r="RKL1" s="177"/>
      <c r="RKM1" s="177"/>
      <c r="RKN1" s="177"/>
      <c r="RKO1" s="177"/>
      <c r="RKP1" s="177"/>
      <c r="RKQ1" s="177"/>
      <c r="RKR1" s="177"/>
      <c r="RKS1" s="177"/>
      <c r="RKT1" s="177"/>
      <c r="RKU1" s="177"/>
      <c r="RKV1" s="177"/>
      <c r="RKW1" s="177"/>
      <c r="RKX1" s="177"/>
      <c r="RKY1" s="177"/>
      <c r="RKZ1" s="177"/>
      <c r="RLA1" s="177"/>
      <c r="RLB1" s="177"/>
      <c r="RLC1" s="177"/>
      <c r="RLD1" s="177"/>
      <c r="RLE1" s="177"/>
      <c r="RLF1" s="177"/>
      <c r="RLG1" s="177"/>
      <c r="RLH1" s="177"/>
      <c r="RLI1" s="177"/>
      <c r="RLJ1" s="177"/>
      <c r="RLK1" s="177"/>
      <c r="RLL1" s="177"/>
      <c r="RLM1" s="177"/>
      <c r="RLN1" s="177"/>
      <c r="RLO1" s="177"/>
      <c r="RLP1" s="177"/>
      <c r="RLQ1" s="177"/>
      <c r="RLR1" s="177"/>
      <c r="RLS1" s="177"/>
      <c r="RLT1" s="177"/>
      <c r="RLU1" s="177"/>
      <c r="RLV1" s="177"/>
      <c r="RLW1" s="177"/>
      <c r="RLX1" s="177"/>
      <c r="RLY1" s="177"/>
      <c r="RLZ1" s="177"/>
      <c r="RMA1" s="177"/>
      <c r="RMB1" s="177"/>
      <c r="RMC1" s="177"/>
      <c r="RMD1" s="177"/>
      <c r="RME1" s="177"/>
      <c r="RMF1" s="177"/>
      <c r="RMG1" s="177"/>
      <c r="RMH1" s="177"/>
      <c r="RMI1" s="177"/>
      <c r="RMJ1" s="177"/>
      <c r="RMK1" s="177"/>
      <c r="RML1" s="177"/>
      <c r="RMM1" s="177"/>
      <c r="RMN1" s="177"/>
      <c r="RMO1" s="177"/>
      <c r="RMP1" s="177"/>
      <c r="RMQ1" s="177"/>
      <c r="RMR1" s="177"/>
      <c r="RMS1" s="177"/>
      <c r="RMT1" s="177"/>
      <c r="RMU1" s="177"/>
      <c r="RMV1" s="177"/>
      <c r="RMW1" s="177"/>
      <c r="RMX1" s="177"/>
      <c r="RMY1" s="177"/>
      <c r="RMZ1" s="177"/>
      <c r="RNA1" s="177"/>
      <c r="RNB1" s="177"/>
      <c r="RNC1" s="177"/>
      <c r="RND1" s="177"/>
      <c r="RNE1" s="177"/>
      <c r="RNF1" s="177"/>
      <c r="RNG1" s="177"/>
      <c r="RNH1" s="177"/>
      <c r="RNI1" s="177"/>
      <c r="RNJ1" s="177"/>
      <c r="RNK1" s="177"/>
      <c r="RNL1" s="177"/>
      <c r="RNM1" s="177"/>
      <c r="RNN1" s="177"/>
      <c r="RNO1" s="177"/>
      <c r="RNP1" s="177"/>
      <c r="RNQ1" s="177"/>
      <c r="RNR1" s="177"/>
      <c r="RNS1" s="177"/>
      <c r="RNT1" s="177"/>
      <c r="RNU1" s="177"/>
      <c r="RNV1" s="177"/>
      <c r="RNW1" s="177"/>
      <c r="RNX1" s="177"/>
      <c r="RNY1" s="177"/>
      <c r="RNZ1" s="177"/>
      <c r="ROA1" s="177"/>
      <c r="ROB1" s="177"/>
      <c r="ROC1" s="177"/>
      <c r="ROD1" s="177"/>
      <c r="ROE1" s="177"/>
      <c r="ROF1" s="177"/>
      <c r="ROG1" s="177"/>
      <c r="ROH1" s="177"/>
      <c r="ROI1" s="177"/>
      <c r="ROJ1" s="177"/>
      <c r="ROK1" s="177"/>
      <c r="ROL1" s="177"/>
      <c r="ROM1" s="177"/>
      <c r="RON1" s="177"/>
      <c r="ROO1" s="177"/>
      <c r="ROP1" s="177"/>
      <c r="ROQ1" s="177"/>
      <c r="ROR1" s="177"/>
      <c r="ROS1" s="177"/>
      <c r="ROT1" s="177"/>
      <c r="ROU1" s="177"/>
      <c r="ROV1" s="177"/>
      <c r="ROW1" s="177"/>
      <c r="ROX1" s="177"/>
      <c r="ROY1" s="177"/>
      <c r="ROZ1" s="177"/>
      <c r="RPA1" s="177"/>
      <c r="RPB1" s="177"/>
      <c r="RPC1" s="177"/>
      <c r="RPD1" s="177"/>
      <c r="RPE1" s="177"/>
      <c r="RPF1" s="177"/>
      <c r="RPG1" s="177"/>
      <c r="RPH1" s="177"/>
      <c r="RPI1" s="177"/>
      <c r="RPJ1" s="177"/>
      <c r="RPK1" s="177"/>
      <c r="RPL1" s="177"/>
      <c r="RPM1" s="177"/>
      <c r="RPN1" s="177"/>
      <c r="RPO1" s="177"/>
      <c r="RPP1" s="177"/>
      <c r="RPQ1" s="177"/>
      <c r="RPR1" s="177"/>
      <c r="RPS1" s="177"/>
      <c r="RPT1" s="177"/>
      <c r="RPU1" s="177"/>
      <c r="RPV1" s="177"/>
      <c r="RPW1" s="177"/>
      <c r="RPX1" s="177"/>
      <c r="RPY1" s="177"/>
      <c r="RPZ1" s="177"/>
      <c r="RQA1" s="177"/>
      <c r="RQB1" s="177"/>
      <c r="RQC1" s="177"/>
      <c r="RQD1" s="177"/>
      <c r="RQE1" s="177"/>
      <c r="RQF1" s="177"/>
      <c r="RQG1" s="177"/>
      <c r="RQH1" s="177"/>
      <c r="RQI1" s="177"/>
      <c r="RQJ1" s="177"/>
      <c r="RQK1" s="177"/>
      <c r="RQL1" s="177"/>
      <c r="RQM1" s="177"/>
      <c r="RQN1" s="177"/>
      <c r="RQO1" s="177"/>
      <c r="RQP1" s="177"/>
      <c r="RQQ1" s="177"/>
      <c r="RQR1" s="177"/>
      <c r="RQS1" s="177"/>
      <c r="RQT1" s="177"/>
      <c r="RQU1" s="177"/>
      <c r="RQV1" s="177"/>
      <c r="RQW1" s="177"/>
      <c r="RQX1" s="177"/>
      <c r="RQY1" s="177"/>
      <c r="RQZ1" s="177"/>
      <c r="RRA1" s="177"/>
      <c r="RRB1" s="177"/>
      <c r="RRC1" s="177"/>
      <c r="RRD1" s="177"/>
      <c r="RRE1" s="177"/>
      <c r="RRF1" s="177"/>
      <c r="RRG1" s="177"/>
      <c r="RRH1" s="177"/>
      <c r="RRI1" s="177"/>
      <c r="RRJ1" s="177"/>
      <c r="RRK1" s="177"/>
      <c r="RRL1" s="177"/>
      <c r="RRM1" s="177"/>
      <c r="RRN1" s="177"/>
      <c r="RRO1" s="177"/>
      <c r="RRP1" s="177"/>
      <c r="RRQ1" s="177"/>
      <c r="RRR1" s="177"/>
      <c r="RRS1" s="177"/>
      <c r="RRT1" s="177"/>
      <c r="RRU1" s="177"/>
      <c r="RRV1" s="177"/>
      <c r="RRW1" s="177"/>
      <c r="RRX1" s="177"/>
      <c r="RRY1" s="177"/>
      <c r="RRZ1" s="177"/>
      <c r="RSA1" s="177"/>
      <c r="RSB1" s="177"/>
      <c r="RSC1" s="177"/>
      <c r="RSD1" s="177"/>
      <c r="RSE1" s="177"/>
      <c r="RSF1" s="177"/>
      <c r="RSG1" s="177"/>
      <c r="RSH1" s="177"/>
      <c r="RSI1" s="177"/>
      <c r="RSJ1" s="177"/>
      <c r="RSK1" s="177"/>
      <c r="RSL1" s="177"/>
      <c r="RSM1" s="177"/>
      <c r="RSN1" s="177"/>
      <c r="RSO1" s="177"/>
      <c r="RSP1" s="177"/>
      <c r="RSQ1" s="177"/>
      <c r="RSR1" s="177"/>
      <c r="RSS1" s="177"/>
      <c r="RST1" s="177"/>
      <c r="RSU1" s="177"/>
      <c r="RSV1" s="177"/>
      <c r="RSW1" s="177"/>
      <c r="RSX1" s="177"/>
      <c r="RSY1" s="177"/>
      <c r="RSZ1" s="177"/>
      <c r="RTA1" s="177"/>
      <c r="RTB1" s="177"/>
      <c r="RTC1" s="177"/>
      <c r="RTD1" s="177"/>
      <c r="RTE1" s="177"/>
      <c r="RTF1" s="177"/>
      <c r="RTG1" s="177"/>
      <c r="RTH1" s="177"/>
      <c r="RTI1" s="177"/>
      <c r="RTJ1" s="177"/>
      <c r="RTK1" s="177"/>
      <c r="RTL1" s="177"/>
      <c r="RTM1" s="177"/>
      <c r="RTN1" s="177"/>
      <c r="RTO1" s="177"/>
      <c r="RTP1" s="177"/>
      <c r="RTQ1" s="177"/>
      <c r="RTR1" s="177"/>
      <c r="RTS1" s="177"/>
      <c r="RTT1" s="177"/>
      <c r="RTU1" s="177"/>
      <c r="RTV1" s="177"/>
      <c r="RTW1" s="177"/>
      <c r="RTX1" s="177"/>
      <c r="RTY1" s="177"/>
      <c r="RTZ1" s="177"/>
      <c r="RUA1" s="177"/>
      <c r="RUB1" s="177"/>
      <c r="RUC1" s="177"/>
      <c r="RUD1" s="177"/>
      <c r="RUE1" s="177"/>
      <c r="RUF1" s="177"/>
      <c r="RUG1" s="177"/>
      <c r="RUH1" s="177"/>
      <c r="RUI1" s="177"/>
      <c r="RUJ1" s="177"/>
      <c r="RUK1" s="177"/>
      <c r="RUL1" s="177"/>
      <c r="RUM1" s="177"/>
      <c r="RUN1" s="177"/>
      <c r="RUO1" s="177"/>
      <c r="RUP1" s="177"/>
      <c r="RUQ1" s="177"/>
      <c r="RUR1" s="177"/>
      <c r="RUS1" s="177"/>
      <c r="RUT1" s="177"/>
      <c r="RUU1" s="177"/>
      <c r="RUV1" s="177"/>
      <c r="RUW1" s="177"/>
      <c r="RUX1" s="177"/>
      <c r="RUY1" s="177"/>
      <c r="RUZ1" s="177"/>
      <c r="RVA1" s="177"/>
      <c r="RVB1" s="177"/>
      <c r="RVC1" s="177"/>
      <c r="RVD1" s="177"/>
      <c r="RVE1" s="177"/>
      <c r="RVF1" s="177"/>
      <c r="RVG1" s="177"/>
      <c r="RVH1" s="177"/>
      <c r="RVI1" s="177"/>
      <c r="RVJ1" s="177"/>
      <c r="RVK1" s="177"/>
      <c r="RVL1" s="177"/>
      <c r="RVM1" s="177"/>
      <c r="RVN1" s="177"/>
      <c r="RVO1" s="177"/>
      <c r="RVP1" s="177"/>
      <c r="RVQ1" s="177"/>
      <c r="RVR1" s="177"/>
      <c r="RVS1" s="177"/>
      <c r="RVT1" s="177"/>
      <c r="RVU1" s="177"/>
      <c r="RVV1" s="177"/>
      <c r="RVW1" s="177"/>
      <c r="RVX1" s="177"/>
      <c r="RVY1" s="177"/>
      <c r="RVZ1" s="177"/>
      <c r="RWA1" s="177"/>
      <c r="RWB1" s="177"/>
      <c r="RWC1" s="177"/>
      <c r="RWD1" s="177"/>
      <c r="RWE1" s="177"/>
      <c r="RWF1" s="177"/>
      <c r="RWG1" s="177"/>
      <c r="RWH1" s="177"/>
      <c r="RWI1" s="177"/>
      <c r="RWJ1" s="177"/>
      <c r="RWK1" s="177"/>
      <c r="RWL1" s="177"/>
      <c r="RWM1" s="177"/>
      <c r="RWN1" s="177"/>
      <c r="RWO1" s="177"/>
      <c r="RWP1" s="177"/>
      <c r="RWQ1" s="177"/>
      <c r="RWR1" s="177"/>
      <c r="RWS1" s="177"/>
      <c r="RWT1" s="177"/>
      <c r="RWU1" s="177"/>
      <c r="RWV1" s="177"/>
      <c r="RWW1" s="177"/>
      <c r="RWX1" s="177"/>
      <c r="RWY1" s="177"/>
      <c r="RWZ1" s="177"/>
      <c r="RXA1" s="177"/>
      <c r="RXB1" s="177"/>
      <c r="RXC1" s="177"/>
      <c r="RXD1" s="177"/>
      <c r="RXE1" s="177"/>
      <c r="RXF1" s="177"/>
      <c r="RXG1" s="177"/>
      <c r="RXH1" s="177"/>
      <c r="RXI1" s="177"/>
      <c r="RXJ1" s="177"/>
      <c r="RXK1" s="177"/>
      <c r="RXL1" s="177"/>
      <c r="RXM1" s="177"/>
      <c r="RXN1" s="177"/>
      <c r="RXO1" s="177"/>
      <c r="RXP1" s="177"/>
      <c r="RXQ1" s="177"/>
      <c r="RXR1" s="177"/>
      <c r="RXS1" s="177"/>
      <c r="RXT1" s="177"/>
      <c r="RXU1" s="177"/>
      <c r="RXV1" s="177"/>
      <c r="RXW1" s="177"/>
      <c r="RXX1" s="177"/>
      <c r="RXY1" s="177"/>
      <c r="RXZ1" s="177"/>
      <c r="RYA1" s="177"/>
      <c r="RYB1" s="177"/>
      <c r="RYC1" s="177"/>
      <c r="RYD1" s="177"/>
      <c r="RYE1" s="177"/>
      <c r="RYF1" s="177"/>
      <c r="RYG1" s="177"/>
      <c r="RYH1" s="177"/>
      <c r="RYI1" s="177"/>
      <c r="RYJ1" s="177"/>
      <c r="RYK1" s="177"/>
      <c r="RYL1" s="177"/>
      <c r="RYM1" s="177"/>
      <c r="RYN1" s="177"/>
      <c r="RYO1" s="177"/>
      <c r="RYP1" s="177"/>
      <c r="RYQ1" s="177"/>
      <c r="RYR1" s="177"/>
      <c r="RYS1" s="177"/>
      <c r="RYT1" s="177"/>
      <c r="RYU1" s="177"/>
      <c r="RYV1" s="177"/>
      <c r="RYW1" s="177"/>
      <c r="RYX1" s="177"/>
      <c r="RYY1" s="177"/>
      <c r="RYZ1" s="177"/>
      <c r="RZA1" s="177"/>
      <c r="RZB1" s="177"/>
      <c r="RZC1" s="177"/>
      <c r="RZD1" s="177"/>
      <c r="RZE1" s="177"/>
      <c r="RZF1" s="177"/>
      <c r="RZG1" s="177"/>
      <c r="RZH1" s="177"/>
      <c r="RZI1" s="177"/>
      <c r="RZJ1" s="177"/>
      <c r="RZK1" s="177"/>
      <c r="RZL1" s="177"/>
      <c r="RZM1" s="177"/>
      <c r="RZN1" s="177"/>
      <c r="RZO1" s="177"/>
      <c r="RZP1" s="177"/>
      <c r="RZQ1" s="177"/>
      <c r="RZR1" s="177"/>
      <c r="RZS1" s="177"/>
      <c r="RZT1" s="177"/>
      <c r="RZU1" s="177"/>
      <c r="RZV1" s="177"/>
      <c r="RZW1" s="177"/>
      <c r="RZX1" s="177"/>
      <c r="RZY1" s="177"/>
      <c r="RZZ1" s="177"/>
      <c r="SAA1" s="177"/>
      <c r="SAB1" s="177"/>
      <c r="SAC1" s="177"/>
      <c r="SAD1" s="177"/>
      <c r="SAE1" s="177"/>
      <c r="SAF1" s="177"/>
      <c r="SAG1" s="177"/>
      <c r="SAH1" s="177"/>
      <c r="SAI1" s="177"/>
      <c r="SAJ1" s="177"/>
      <c r="SAK1" s="177"/>
      <c r="SAL1" s="177"/>
      <c r="SAM1" s="177"/>
      <c r="SAN1" s="177"/>
      <c r="SAO1" s="177"/>
      <c r="SAP1" s="177"/>
      <c r="SAQ1" s="177"/>
      <c r="SAR1" s="177"/>
      <c r="SAS1" s="177"/>
      <c r="SAT1" s="177"/>
      <c r="SAU1" s="177"/>
      <c r="SAV1" s="177"/>
      <c r="SAW1" s="177"/>
      <c r="SAX1" s="177"/>
      <c r="SAY1" s="177"/>
      <c r="SAZ1" s="177"/>
      <c r="SBA1" s="177"/>
      <c r="SBB1" s="177"/>
      <c r="SBC1" s="177"/>
      <c r="SBD1" s="177"/>
      <c r="SBE1" s="177"/>
      <c r="SBF1" s="177"/>
      <c r="SBG1" s="177"/>
      <c r="SBH1" s="177"/>
      <c r="SBI1" s="177"/>
      <c r="SBJ1" s="177"/>
      <c r="SBK1" s="177"/>
      <c r="SBL1" s="177"/>
      <c r="SBM1" s="177"/>
      <c r="SBN1" s="177"/>
      <c r="SBO1" s="177"/>
      <c r="SBP1" s="177"/>
      <c r="SBQ1" s="177"/>
      <c r="SBR1" s="177"/>
      <c r="SBS1" s="177"/>
      <c r="SBT1" s="177"/>
      <c r="SBU1" s="177"/>
      <c r="SBV1" s="177"/>
      <c r="SBW1" s="177"/>
      <c r="SBX1" s="177"/>
      <c r="SBY1" s="177"/>
      <c r="SBZ1" s="177"/>
      <c r="SCA1" s="177"/>
      <c r="SCB1" s="177"/>
      <c r="SCC1" s="177"/>
      <c r="SCD1" s="177"/>
      <c r="SCE1" s="177"/>
      <c r="SCF1" s="177"/>
      <c r="SCG1" s="177"/>
      <c r="SCH1" s="177"/>
      <c r="SCI1" s="177"/>
      <c r="SCJ1" s="177"/>
      <c r="SCK1" s="177"/>
      <c r="SCL1" s="177"/>
      <c r="SCM1" s="177"/>
      <c r="SCN1" s="177"/>
      <c r="SCO1" s="177"/>
      <c r="SCP1" s="177"/>
      <c r="SCQ1" s="177"/>
      <c r="SCR1" s="177"/>
      <c r="SCS1" s="177"/>
      <c r="SCT1" s="177"/>
      <c r="SCU1" s="177"/>
      <c r="SCV1" s="177"/>
      <c r="SCW1" s="177"/>
      <c r="SCX1" s="177"/>
      <c r="SCY1" s="177"/>
      <c r="SCZ1" s="177"/>
      <c r="SDA1" s="177"/>
      <c r="SDB1" s="177"/>
      <c r="SDC1" s="177"/>
      <c r="SDD1" s="177"/>
      <c r="SDE1" s="177"/>
      <c r="SDF1" s="177"/>
      <c r="SDG1" s="177"/>
      <c r="SDH1" s="177"/>
      <c r="SDI1" s="177"/>
      <c r="SDJ1" s="177"/>
      <c r="SDK1" s="177"/>
      <c r="SDL1" s="177"/>
      <c r="SDM1" s="177"/>
      <c r="SDN1" s="177"/>
      <c r="SDO1" s="177"/>
      <c r="SDP1" s="177"/>
      <c r="SDQ1" s="177"/>
      <c r="SDR1" s="177"/>
      <c r="SDS1" s="177"/>
      <c r="SDT1" s="177"/>
      <c r="SDU1" s="177"/>
      <c r="SDV1" s="177"/>
      <c r="SDW1" s="177"/>
      <c r="SDX1" s="177"/>
      <c r="SDY1" s="177"/>
      <c r="SDZ1" s="177"/>
      <c r="SEA1" s="177"/>
      <c r="SEB1" s="177"/>
      <c r="SEC1" s="177"/>
      <c r="SED1" s="177"/>
      <c r="SEE1" s="177"/>
      <c r="SEF1" s="177"/>
      <c r="SEG1" s="177"/>
      <c r="SEH1" s="177"/>
      <c r="SEI1" s="177"/>
      <c r="SEJ1" s="177"/>
      <c r="SEK1" s="177"/>
      <c r="SEL1" s="177"/>
      <c r="SEM1" s="177"/>
      <c r="SEN1" s="177"/>
      <c r="SEO1" s="177"/>
      <c r="SEP1" s="177"/>
      <c r="SEQ1" s="177"/>
      <c r="SER1" s="177"/>
      <c r="SES1" s="177"/>
      <c r="SET1" s="177"/>
      <c r="SEU1" s="177"/>
      <c r="SEV1" s="177"/>
      <c r="SEW1" s="177"/>
      <c r="SEX1" s="177"/>
      <c r="SEY1" s="177"/>
      <c r="SEZ1" s="177"/>
      <c r="SFA1" s="177"/>
      <c r="SFB1" s="177"/>
      <c r="SFC1" s="177"/>
      <c r="SFD1" s="177"/>
      <c r="SFE1" s="177"/>
      <c r="SFF1" s="177"/>
      <c r="SFG1" s="177"/>
      <c r="SFH1" s="177"/>
      <c r="SFI1" s="177"/>
      <c r="SFJ1" s="177"/>
      <c r="SFK1" s="177"/>
      <c r="SFL1" s="177"/>
      <c r="SFM1" s="177"/>
      <c r="SFN1" s="177"/>
      <c r="SFO1" s="177"/>
      <c r="SFP1" s="177"/>
      <c r="SFQ1" s="177"/>
      <c r="SFR1" s="177"/>
      <c r="SFS1" s="177"/>
      <c r="SFT1" s="177"/>
      <c r="SFU1" s="177"/>
      <c r="SFV1" s="177"/>
      <c r="SFW1" s="177"/>
      <c r="SFX1" s="177"/>
      <c r="SFY1" s="177"/>
      <c r="SFZ1" s="177"/>
      <c r="SGA1" s="177"/>
      <c r="SGB1" s="177"/>
      <c r="SGC1" s="177"/>
      <c r="SGD1" s="177"/>
      <c r="SGE1" s="177"/>
      <c r="SGF1" s="177"/>
      <c r="SGG1" s="177"/>
      <c r="SGH1" s="177"/>
      <c r="SGI1" s="177"/>
      <c r="SGJ1" s="177"/>
      <c r="SGK1" s="177"/>
      <c r="SGL1" s="177"/>
      <c r="SGM1" s="177"/>
      <c r="SGN1" s="177"/>
      <c r="SGO1" s="177"/>
      <c r="SGP1" s="177"/>
      <c r="SGQ1" s="177"/>
      <c r="SGR1" s="177"/>
      <c r="SGS1" s="177"/>
      <c r="SGT1" s="177"/>
      <c r="SGU1" s="177"/>
      <c r="SGV1" s="177"/>
      <c r="SGW1" s="177"/>
      <c r="SGX1" s="177"/>
      <c r="SGY1" s="177"/>
      <c r="SGZ1" s="177"/>
      <c r="SHA1" s="177"/>
      <c r="SHB1" s="177"/>
      <c r="SHC1" s="177"/>
      <c r="SHD1" s="177"/>
      <c r="SHE1" s="177"/>
      <c r="SHF1" s="177"/>
      <c r="SHG1" s="177"/>
      <c r="SHH1" s="177"/>
      <c r="SHI1" s="177"/>
      <c r="SHJ1" s="177"/>
      <c r="SHK1" s="177"/>
      <c r="SHL1" s="177"/>
      <c r="SHM1" s="177"/>
      <c r="SHN1" s="177"/>
      <c r="SHO1" s="177"/>
      <c r="SHP1" s="177"/>
      <c r="SHQ1" s="177"/>
      <c r="SHR1" s="177"/>
      <c r="SHS1" s="177"/>
      <c r="SHT1" s="177"/>
      <c r="SHU1" s="177"/>
      <c r="SHV1" s="177"/>
      <c r="SHW1" s="177"/>
      <c r="SHX1" s="177"/>
      <c r="SHY1" s="177"/>
      <c r="SHZ1" s="177"/>
      <c r="SIA1" s="177"/>
      <c r="SIB1" s="177"/>
      <c r="SIC1" s="177"/>
      <c r="SID1" s="177"/>
      <c r="SIE1" s="177"/>
      <c r="SIF1" s="177"/>
      <c r="SIG1" s="177"/>
      <c r="SIH1" s="177"/>
      <c r="SII1" s="177"/>
      <c r="SIJ1" s="177"/>
      <c r="SIK1" s="177"/>
      <c r="SIL1" s="177"/>
      <c r="SIM1" s="177"/>
      <c r="SIN1" s="177"/>
      <c r="SIO1" s="177"/>
      <c r="SIP1" s="177"/>
      <c r="SIQ1" s="177"/>
      <c r="SIR1" s="177"/>
      <c r="SIS1" s="177"/>
      <c r="SIT1" s="177"/>
      <c r="SIU1" s="177"/>
      <c r="SIV1" s="177"/>
      <c r="SIW1" s="177"/>
      <c r="SIX1" s="177"/>
      <c r="SIY1" s="177"/>
      <c r="SIZ1" s="177"/>
      <c r="SJA1" s="177"/>
      <c r="SJB1" s="177"/>
      <c r="SJC1" s="177"/>
      <c r="SJD1" s="177"/>
      <c r="SJE1" s="177"/>
      <c r="SJF1" s="177"/>
      <c r="SJG1" s="177"/>
      <c r="SJH1" s="177"/>
      <c r="SJI1" s="177"/>
      <c r="SJJ1" s="177"/>
      <c r="SJK1" s="177"/>
      <c r="SJL1" s="177"/>
      <c r="SJM1" s="177"/>
      <c r="SJN1" s="177"/>
      <c r="SJO1" s="177"/>
      <c r="SJP1" s="177"/>
      <c r="SJQ1" s="177"/>
      <c r="SJR1" s="177"/>
      <c r="SJS1" s="177"/>
      <c r="SJT1" s="177"/>
      <c r="SJU1" s="177"/>
      <c r="SJV1" s="177"/>
      <c r="SJW1" s="177"/>
      <c r="SJX1" s="177"/>
      <c r="SJY1" s="177"/>
      <c r="SJZ1" s="177"/>
      <c r="SKA1" s="177"/>
      <c r="SKB1" s="177"/>
      <c r="SKC1" s="177"/>
      <c r="SKD1" s="177"/>
      <c r="SKE1" s="177"/>
      <c r="SKF1" s="177"/>
      <c r="SKG1" s="177"/>
      <c r="SKH1" s="177"/>
      <c r="SKI1" s="177"/>
      <c r="SKJ1" s="177"/>
      <c r="SKK1" s="177"/>
      <c r="SKL1" s="177"/>
      <c r="SKM1" s="177"/>
      <c r="SKN1" s="177"/>
      <c r="SKO1" s="177"/>
      <c r="SKP1" s="177"/>
      <c r="SKQ1" s="177"/>
      <c r="SKR1" s="177"/>
      <c r="SKS1" s="177"/>
      <c r="SKT1" s="177"/>
      <c r="SKU1" s="177"/>
      <c r="SKV1" s="177"/>
      <c r="SKW1" s="177"/>
      <c r="SKX1" s="177"/>
      <c r="SKY1" s="177"/>
      <c r="SKZ1" s="177"/>
      <c r="SLA1" s="177"/>
      <c r="SLB1" s="177"/>
      <c r="SLC1" s="177"/>
      <c r="SLD1" s="177"/>
      <c r="SLE1" s="177"/>
      <c r="SLF1" s="177"/>
      <c r="SLG1" s="177"/>
      <c r="SLH1" s="177"/>
      <c r="SLI1" s="177"/>
      <c r="SLJ1" s="177"/>
      <c r="SLK1" s="177"/>
      <c r="SLL1" s="177"/>
      <c r="SLM1" s="177"/>
      <c r="SLN1" s="177"/>
      <c r="SLO1" s="177"/>
      <c r="SLP1" s="177"/>
      <c r="SLQ1" s="177"/>
      <c r="SLR1" s="177"/>
      <c r="SLS1" s="177"/>
      <c r="SLT1" s="177"/>
      <c r="SLU1" s="177"/>
      <c r="SLV1" s="177"/>
      <c r="SLW1" s="177"/>
      <c r="SLX1" s="177"/>
      <c r="SLY1" s="177"/>
      <c r="SLZ1" s="177"/>
      <c r="SMA1" s="177"/>
      <c r="SMB1" s="177"/>
      <c r="SMC1" s="177"/>
      <c r="SMD1" s="177"/>
      <c r="SME1" s="177"/>
      <c r="SMF1" s="177"/>
      <c r="SMG1" s="177"/>
      <c r="SMH1" s="177"/>
      <c r="SMI1" s="177"/>
      <c r="SMJ1" s="177"/>
      <c r="SMK1" s="177"/>
      <c r="SML1" s="177"/>
      <c r="SMM1" s="177"/>
      <c r="SMN1" s="177"/>
      <c r="SMO1" s="177"/>
      <c r="SMP1" s="177"/>
      <c r="SMQ1" s="177"/>
      <c r="SMR1" s="177"/>
      <c r="SMS1" s="177"/>
      <c r="SMT1" s="177"/>
      <c r="SMU1" s="177"/>
      <c r="SMV1" s="177"/>
      <c r="SMW1" s="177"/>
      <c r="SMX1" s="177"/>
      <c r="SMY1" s="177"/>
      <c r="SMZ1" s="177"/>
      <c r="SNA1" s="177"/>
      <c r="SNB1" s="177"/>
      <c r="SNC1" s="177"/>
      <c r="SND1" s="177"/>
      <c r="SNE1" s="177"/>
      <c r="SNF1" s="177"/>
      <c r="SNG1" s="177"/>
      <c r="SNH1" s="177"/>
      <c r="SNI1" s="177"/>
      <c r="SNJ1" s="177"/>
      <c r="SNK1" s="177"/>
      <c r="SNL1" s="177"/>
      <c r="SNM1" s="177"/>
      <c r="SNN1" s="177"/>
      <c r="SNO1" s="177"/>
      <c r="SNP1" s="177"/>
      <c r="SNQ1" s="177"/>
      <c r="SNR1" s="177"/>
      <c r="SNS1" s="177"/>
      <c r="SNT1" s="177"/>
      <c r="SNU1" s="177"/>
      <c r="SNV1" s="177"/>
      <c r="SNW1" s="177"/>
      <c r="SNX1" s="177"/>
      <c r="SNY1" s="177"/>
      <c r="SNZ1" s="177"/>
      <c r="SOA1" s="177"/>
      <c r="SOB1" s="177"/>
      <c r="SOC1" s="177"/>
      <c r="SOD1" s="177"/>
      <c r="SOE1" s="177"/>
      <c r="SOF1" s="177"/>
      <c r="SOG1" s="177"/>
      <c r="SOH1" s="177"/>
      <c r="SOI1" s="177"/>
      <c r="SOJ1" s="177"/>
      <c r="SOK1" s="177"/>
      <c r="SOL1" s="177"/>
      <c r="SOM1" s="177"/>
      <c r="SON1" s="177"/>
      <c r="SOO1" s="177"/>
      <c r="SOP1" s="177"/>
      <c r="SOQ1" s="177"/>
      <c r="SOR1" s="177"/>
      <c r="SOS1" s="177"/>
      <c r="SOT1" s="177"/>
      <c r="SOU1" s="177"/>
      <c r="SOV1" s="177"/>
      <c r="SOW1" s="177"/>
      <c r="SOX1" s="177"/>
      <c r="SOY1" s="177"/>
      <c r="SOZ1" s="177"/>
      <c r="SPA1" s="177"/>
      <c r="SPB1" s="177"/>
      <c r="SPC1" s="177"/>
      <c r="SPD1" s="177"/>
      <c r="SPE1" s="177"/>
      <c r="SPF1" s="177"/>
      <c r="SPG1" s="177"/>
      <c r="SPH1" s="177"/>
      <c r="SPI1" s="177"/>
      <c r="SPJ1" s="177"/>
      <c r="SPK1" s="177"/>
      <c r="SPL1" s="177"/>
      <c r="SPM1" s="177"/>
      <c r="SPN1" s="177"/>
      <c r="SPO1" s="177"/>
      <c r="SPP1" s="177"/>
      <c r="SPQ1" s="177"/>
      <c r="SPR1" s="177"/>
      <c r="SPS1" s="177"/>
      <c r="SPT1" s="177"/>
      <c r="SPU1" s="177"/>
      <c r="SPV1" s="177"/>
      <c r="SPW1" s="177"/>
      <c r="SPX1" s="177"/>
      <c r="SPY1" s="177"/>
      <c r="SPZ1" s="177"/>
      <c r="SQA1" s="177"/>
      <c r="SQB1" s="177"/>
      <c r="SQC1" s="177"/>
      <c r="SQD1" s="177"/>
      <c r="SQE1" s="177"/>
      <c r="SQF1" s="177"/>
      <c r="SQG1" s="177"/>
      <c r="SQH1" s="177"/>
      <c r="SQI1" s="177"/>
      <c r="SQJ1" s="177"/>
      <c r="SQK1" s="177"/>
      <c r="SQL1" s="177"/>
      <c r="SQM1" s="177"/>
      <c r="SQN1" s="177"/>
      <c r="SQO1" s="177"/>
      <c r="SQP1" s="177"/>
      <c r="SQQ1" s="177"/>
      <c r="SQR1" s="177"/>
      <c r="SQS1" s="177"/>
      <c r="SQT1" s="177"/>
      <c r="SQU1" s="177"/>
      <c r="SQV1" s="177"/>
      <c r="SQW1" s="177"/>
      <c r="SQX1" s="177"/>
      <c r="SQY1" s="177"/>
      <c r="SQZ1" s="177"/>
      <c r="SRA1" s="177"/>
      <c r="SRB1" s="177"/>
      <c r="SRC1" s="177"/>
      <c r="SRD1" s="177"/>
      <c r="SRE1" s="177"/>
      <c r="SRF1" s="177"/>
      <c r="SRG1" s="177"/>
      <c r="SRH1" s="177"/>
      <c r="SRI1" s="177"/>
      <c r="SRJ1" s="177"/>
      <c r="SRK1" s="177"/>
      <c r="SRL1" s="177"/>
      <c r="SRM1" s="177"/>
      <c r="SRN1" s="177"/>
      <c r="SRO1" s="177"/>
      <c r="SRP1" s="177"/>
      <c r="SRQ1" s="177"/>
      <c r="SRR1" s="177"/>
      <c r="SRS1" s="177"/>
      <c r="SRT1" s="177"/>
      <c r="SRU1" s="177"/>
      <c r="SRV1" s="177"/>
      <c r="SRW1" s="177"/>
      <c r="SRX1" s="177"/>
      <c r="SRY1" s="177"/>
      <c r="SRZ1" s="177"/>
      <c r="SSA1" s="177"/>
      <c r="SSB1" s="177"/>
      <c r="SSC1" s="177"/>
      <c r="SSD1" s="177"/>
      <c r="SSE1" s="177"/>
      <c r="SSF1" s="177"/>
      <c r="SSG1" s="177"/>
      <c r="SSH1" s="177"/>
      <c r="SSI1" s="177"/>
      <c r="SSJ1" s="177"/>
      <c r="SSK1" s="177"/>
      <c r="SSL1" s="177"/>
      <c r="SSM1" s="177"/>
      <c r="SSN1" s="177"/>
      <c r="SSO1" s="177"/>
      <c r="SSP1" s="177"/>
      <c r="SSQ1" s="177"/>
      <c r="SSR1" s="177"/>
      <c r="SSS1" s="177"/>
      <c r="SST1" s="177"/>
      <c r="SSU1" s="177"/>
      <c r="SSV1" s="177"/>
      <c r="SSW1" s="177"/>
      <c r="SSX1" s="177"/>
      <c r="SSY1" s="177"/>
      <c r="SSZ1" s="177"/>
      <c r="STA1" s="177"/>
      <c r="STB1" s="177"/>
      <c r="STC1" s="177"/>
      <c r="STD1" s="177"/>
      <c r="STE1" s="177"/>
      <c r="STF1" s="177"/>
      <c r="STG1" s="177"/>
      <c r="STH1" s="177"/>
      <c r="STI1" s="177"/>
      <c r="STJ1" s="177"/>
      <c r="STK1" s="177"/>
      <c r="STL1" s="177"/>
      <c r="STM1" s="177"/>
      <c r="STN1" s="177"/>
      <c r="STO1" s="177"/>
      <c r="STP1" s="177"/>
      <c r="STQ1" s="177"/>
      <c r="STR1" s="177"/>
      <c r="STS1" s="177"/>
      <c r="STT1" s="177"/>
      <c r="STU1" s="177"/>
      <c r="STV1" s="177"/>
      <c r="STW1" s="177"/>
      <c r="STX1" s="177"/>
      <c r="STY1" s="177"/>
      <c r="STZ1" s="177"/>
      <c r="SUA1" s="177"/>
      <c r="SUB1" s="177"/>
      <c r="SUC1" s="177"/>
      <c r="SUD1" s="177"/>
      <c r="SUE1" s="177"/>
      <c r="SUF1" s="177"/>
      <c r="SUG1" s="177"/>
      <c r="SUH1" s="177"/>
      <c r="SUI1" s="177"/>
      <c r="SUJ1" s="177"/>
      <c r="SUK1" s="177"/>
      <c r="SUL1" s="177"/>
      <c r="SUM1" s="177"/>
      <c r="SUN1" s="177"/>
      <c r="SUO1" s="177"/>
      <c r="SUP1" s="177"/>
      <c r="SUQ1" s="177"/>
      <c r="SUR1" s="177"/>
      <c r="SUS1" s="177"/>
      <c r="SUT1" s="177"/>
      <c r="SUU1" s="177"/>
      <c r="SUV1" s="177"/>
      <c r="SUW1" s="177"/>
      <c r="SUX1" s="177"/>
      <c r="SUY1" s="177"/>
      <c r="SUZ1" s="177"/>
      <c r="SVA1" s="177"/>
      <c r="SVB1" s="177"/>
      <c r="SVC1" s="177"/>
      <c r="SVD1" s="177"/>
      <c r="SVE1" s="177"/>
      <c r="SVF1" s="177"/>
      <c r="SVG1" s="177"/>
      <c r="SVH1" s="177"/>
      <c r="SVI1" s="177"/>
      <c r="SVJ1" s="177"/>
      <c r="SVK1" s="177"/>
      <c r="SVL1" s="177"/>
      <c r="SVM1" s="177"/>
      <c r="SVN1" s="177"/>
      <c r="SVO1" s="177"/>
      <c r="SVP1" s="177"/>
      <c r="SVQ1" s="177"/>
      <c r="SVR1" s="177"/>
      <c r="SVS1" s="177"/>
      <c r="SVT1" s="177"/>
      <c r="SVU1" s="177"/>
      <c r="SVV1" s="177"/>
      <c r="SVW1" s="177"/>
      <c r="SVX1" s="177"/>
      <c r="SVY1" s="177"/>
      <c r="SVZ1" s="177"/>
      <c r="SWA1" s="177"/>
      <c r="SWB1" s="177"/>
      <c r="SWC1" s="177"/>
      <c r="SWD1" s="177"/>
      <c r="SWE1" s="177"/>
      <c r="SWF1" s="177"/>
      <c r="SWG1" s="177"/>
      <c r="SWH1" s="177"/>
      <c r="SWI1" s="177"/>
      <c r="SWJ1" s="177"/>
      <c r="SWK1" s="177"/>
      <c r="SWL1" s="177"/>
      <c r="SWM1" s="177"/>
      <c r="SWN1" s="177"/>
      <c r="SWO1" s="177"/>
      <c r="SWP1" s="177"/>
      <c r="SWQ1" s="177"/>
      <c r="SWR1" s="177"/>
      <c r="SWS1" s="177"/>
      <c r="SWT1" s="177"/>
      <c r="SWU1" s="177"/>
      <c r="SWV1" s="177"/>
      <c r="SWW1" s="177"/>
      <c r="SWX1" s="177"/>
      <c r="SWY1" s="177"/>
      <c r="SWZ1" s="177"/>
      <c r="SXA1" s="177"/>
      <c r="SXB1" s="177"/>
      <c r="SXC1" s="177"/>
      <c r="SXD1" s="177"/>
      <c r="SXE1" s="177"/>
      <c r="SXF1" s="177"/>
      <c r="SXG1" s="177"/>
      <c r="SXH1" s="177"/>
      <c r="SXI1" s="177"/>
      <c r="SXJ1" s="177"/>
      <c r="SXK1" s="177"/>
      <c r="SXL1" s="177"/>
      <c r="SXM1" s="177"/>
      <c r="SXN1" s="177"/>
      <c r="SXO1" s="177"/>
      <c r="SXP1" s="177"/>
      <c r="SXQ1" s="177"/>
      <c r="SXR1" s="177"/>
      <c r="SXS1" s="177"/>
      <c r="SXT1" s="177"/>
      <c r="SXU1" s="177"/>
      <c r="SXV1" s="177"/>
      <c r="SXW1" s="177"/>
      <c r="SXX1" s="177"/>
      <c r="SXY1" s="177"/>
      <c r="SXZ1" s="177"/>
      <c r="SYA1" s="177"/>
      <c r="SYB1" s="177"/>
      <c r="SYC1" s="177"/>
      <c r="SYD1" s="177"/>
      <c r="SYE1" s="177"/>
      <c r="SYF1" s="177"/>
      <c r="SYG1" s="177"/>
      <c r="SYH1" s="177"/>
      <c r="SYI1" s="177"/>
      <c r="SYJ1" s="177"/>
      <c r="SYK1" s="177"/>
      <c r="SYL1" s="177"/>
      <c r="SYM1" s="177"/>
      <c r="SYN1" s="177"/>
      <c r="SYO1" s="177"/>
      <c r="SYP1" s="177"/>
      <c r="SYQ1" s="177"/>
      <c r="SYR1" s="177"/>
      <c r="SYS1" s="177"/>
      <c r="SYT1" s="177"/>
      <c r="SYU1" s="177"/>
      <c r="SYV1" s="177"/>
      <c r="SYW1" s="177"/>
      <c r="SYX1" s="177"/>
      <c r="SYY1" s="177"/>
      <c r="SYZ1" s="177"/>
      <c r="SZA1" s="177"/>
      <c r="SZB1" s="177"/>
      <c r="SZC1" s="177"/>
      <c r="SZD1" s="177"/>
      <c r="SZE1" s="177"/>
      <c r="SZF1" s="177"/>
      <c r="SZG1" s="177"/>
      <c r="SZH1" s="177"/>
      <c r="SZI1" s="177"/>
      <c r="SZJ1" s="177"/>
      <c r="SZK1" s="177"/>
      <c r="SZL1" s="177"/>
      <c r="SZM1" s="177"/>
      <c r="SZN1" s="177"/>
      <c r="SZO1" s="177"/>
      <c r="SZP1" s="177"/>
      <c r="SZQ1" s="177"/>
      <c r="SZR1" s="177"/>
      <c r="SZS1" s="177"/>
      <c r="SZT1" s="177"/>
      <c r="SZU1" s="177"/>
      <c r="SZV1" s="177"/>
      <c r="SZW1" s="177"/>
      <c r="SZX1" s="177"/>
      <c r="SZY1" s="177"/>
      <c r="SZZ1" s="177"/>
      <c r="TAA1" s="177"/>
      <c r="TAB1" s="177"/>
      <c r="TAC1" s="177"/>
      <c r="TAD1" s="177"/>
      <c r="TAE1" s="177"/>
      <c r="TAF1" s="177"/>
      <c r="TAG1" s="177"/>
      <c r="TAH1" s="177"/>
      <c r="TAI1" s="177"/>
      <c r="TAJ1" s="177"/>
      <c r="TAK1" s="177"/>
      <c r="TAL1" s="177"/>
      <c r="TAM1" s="177"/>
      <c r="TAN1" s="177"/>
      <c r="TAO1" s="177"/>
      <c r="TAP1" s="177"/>
      <c r="TAQ1" s="177"/>
      <c r="TAR1" s="177"/>
      <c r="TAS1" s="177"/>
      <c r="TAT1" s="177"/>
      <c r="TAU1" s="177"/>
      <c r="TAV1" s="177"/>
      <c r="TAW1" s="177"/>
      <c r="TAX1" s="177"/>
      <c r="TAY1" s="177"/>
      <c r="TAZ1" s="177"/>
      <c r="TBA1" s="177"/>
      <c r="TBB1" s="177"/>
      <c r="TBC1" s="177"/>
      <c r="TBD1" s="177"/>
      <c r="TBE1" s="177"/>
      <c r="TBF1" s="177"/>
      <c r="TBG1" s="177"/>
      <c r="TBH1" s="177"/>
      <c r="TBI1" s="177"/>
      <c r="TBJ1" s="177"/>
      <c r="TBK1" s="177"/>
      <c r="TBL1" s="177"/>
      <c r="TBM1" s="177"/>
      <c r="TBN1" s="177"/>
      <c r="TBO1" s="177"/>
      <c r="TBP1" s="177"/>
      <c r="TBQ1" s="177"/>
      <c r="TBR1" s="177"/>
      <c r="TBS1" s="177"/>
      <c r="TBT1" s="177"/>
      <c r="TBU1" s="177"/>
      <c r="TBV1" s="177"/>
      <c r="TBW1" s="177"/>
      <c r="TBX1" s="177"/>
      <c r="TBY1" s="177"/>
      <c r="TBZ1" s="177"/>
      <c r="TCA1" s="177"/>
      <c r="TCB1" s="177"/>
      <c r="TCC1" s="177"/>
      <c r="TCD1" s="177"/>
      <c r="TCE1" s="177"/>
      <c r="TCF1" s="177"/>
      <c r="TCG1" s="177"/>
      <c r="TCH1" s="177"/>
      <c r="TCI1" s="177"/>
      <c r="TCJ1" s="177"/>
      <c r="TCK1" s="177"/>
      <c r="TCL1" s="177"/>
      <c r="TCM1" s="177"/>
      <c r="TCN1" s="177"/>
      <c r="TCO1" s="177"/>
      <c r="TCP1" s="177"/>
      <c r="TCQ1" s="177"/>
      <c r="TCR1" s="177"/>
      <c r="TCS1" s="177"/>
      <c r="TCT1" s="177"/>
      <c r="TCU1" s="177"/>
      <c r="TCV1" s="177"/>
      <c r="TCW1" s="177"/>
      <c r="TCX1" s="177"/>
      <c r="TCY1" s="177"/>
      <c r="TCZ1" s="177"/>
      <c r="TDA1" s="177"/>
      <c r="TDB1" s="177"/>
      <c r="TDC1" s="177"/>
      <c r="TDD1" s="177"/>
      <c r="TDE1" s="177"/>
      <c r="TDF1" s="177"/>
      <c r="TDG1" s="177"/>
      <c r="TDH1" s="177"/>
      <c r="TDI1" s="177"/>
      <c r="TDJ1" s="177"/>
      <c r="TDK1" s="177"/>
      <c r="TDL1" s="177"/>
      <c r="TDM1" s="177"/>
      <c r="TDN1" s="177"/>
      <c r="TDO1" s="177"/>
      <c r="TDP1" s="177"/>
      <c r="TDQ1" s="177"/>
      <c r="TDR1" s="177"/>
      <c r="TDS1" s="177"/>
      <c r="TDT1" s="177"/>
      <c r="TDU1" s="177"/>
      <c r="TDV1" s="177"/>
      <c r="TDW1" s="177"/>
      <c r="TDX1" s="177"/>
      <c r="TDY1" s="177"/>
      <c r="TDZ1" s="177"/>
      <c r="TEA1" s="177"/>
      <c r="TEB1" s="177"/>
      <c r="TEC1" s="177"/>
      <c r="TED1" s="177"/>
      <c r="TEE1" s="177"/>
      <c r="TEF1" s="177"/>
      <c r="TEG1" s="177"/>
      <c r="TEH1" s="177"/>
      <c r="TEI1" s="177"/>
      <c r="TEJ1" s="177"/>
      <c r="TEK1" s="177"/>
      <c r="TEL1" s="177"/>
      <c r="TEM1" s="177"/>
      <c r="TEN1" s="177"/>
      <c r="TEO1" s="177"/>
      <c r="TEP1" s="177"/>
      <c r="TEQ1" s="177"/>
      <c r="TER1" s="177"/>
      <c r="TES1" s="177"/>
      <c r="TET1" s="177"/>
      <c r="TEU1" s="177"/>
      <c r="TEV1" s="177"/>
      <c r="TEW1" s="177"/>
      <c r="TEX1" s="177"/>
      <c r="TEY1" s="177"/>
      <c r="TEZ1" s="177"/>
      <c r="TFA1" s="177"/>
      <c r="TFB1" s="177"/>
      <c r="TFC1" s="177"/>
      <c r="TFD1" s="177"/>
      <c r="TFE1" s="177"/>
      <c r="TFF1" s="177"/>
      <c r="TFG1" s="177"/>
      <c r="TFH1" s="177"/>
      <c r="TFI1" s="177"/>
      <c r="TFJ1" s="177"/>
      <c r="TFK1" s="177"/>
      <c r="TFL1" s="177"/>
      <c r="TFM1" s="177"/>
      <c r="TFN1" s="177"/>
      <c r="TFO1" s="177"/>
      <c r="TFP1" s="177"/>
      <c r="TFQ1" s="177"/>
      <c r="TFR1" s="177"/>
      <c r="TFS1" s="177"/>
      <c r="TFT1" s="177"/>
      <c r="TFU1" s="177"/>
      <c r="TFV1" s="177"/>
      <c r="TFW1" s="177"/>
      <c r="TFX1" s="177"/>
      <c r="TFY1" s="177"/>
      <c r="TFZ1" s="177"/>
      <c r="TGA1" s="177"/>
      <c r="TGB1" s="177"/>
      <c r="TGC1" s="177"/>
      <c r="TGD1" s="177"/>
      <c r="TGE1" s="177"/>
      <c r="TGF1" s="177"/>
      <c r="TGG1" s="177"/>
      <c r="TGH1" s="177"/>
      <c r="TGI1" s="177"/>
      <c r="TGJ1" s="177"/>
      <c r="TGK1" s="177"/>
      <c r="TGL1" s="177"/>
      <c r="TGM1" s="177"/>
      <c r="TGN1" s="177"/>
      <c r="TGO1" s="177"/>
      <c r="TGP1" s="177"/>
      <c r="TGQ1" s="177"/>
      <c r="TGR1" s="177"/>
      <c r="TGS1" s="177"/>
      <c r="TGT1" s="177"/>
      <c r="TGU1" s="177"/>
      <c r="TGV1" s="177"/>
      <c r="TGW1" s="177"/>
      <c r="TGX1" s="177"/>
      <c r="TGY1" s="177"/>
      <c r="TGZ1" s="177"/>
      <c r="THA1" s="177"/>
      <c r="THB1" s="177"/>
      <c r="THC1" s="177"/>
      <c r="THD1" s="177"/>
      <c r="THE1" s="177"/>
      <c r="THF1" s="177"/>
      <c r="THG1" s="177"/>
      <c r="THH1" s="177"/>
      <c r="THI1" s="177"/>
      <c r="THJ1" s="177"/>
      <c r="THK1" s="177"/>
      <c r="THL1" s="177"/>
      <c r="THM1" s="177"/>
      <c r="THN1" s="177"/>
      <c r="THO1" s="177"/>
      <c r="THP1" s="177"/>
      <c r="THQ1" s="177"/>
      <c r="THR1" s="177"/>
      <c r="THS1" s="177"/>
      <c r="THT1" s="177"/>
      <c r="THU1" s="177"/>
      <c r="THV1" s="177"/>
      <c r="THW1" s="177"/>
      <c r="THX1" s="177"/>
      <c r="THY1" s="177"/>
      <c r="THZ1" s="177"/>
      <c r="TIA1" s="177"/>
      <c r="TIB1" s="177"/>
      <c r="TIC1" s="177"/>
      <c r="TID1" s="177"/>
      <c r="TIE1" s="177"/>
      <c r="TIF1" s="177"/>
      <c r="TIG1" s="177"/>
      <c r="TIH1" s="177"/>
      <c r="TII1" s="177"/>
      <c r="TIJ1" s="177"/>
      <c r="TIK1" s="177"/>
      <c r="TIL1" s="177"/>
      <c r="TIM1" s="177"/>
      <c r="TIN1" s="177"/>
      <c r="TIO1" s="177"/>
      <c r="TIP1" s="177"/>
      <c r="TIQ1" s="177"/>
      <c r="TIR1" s="177"/>
      <c r="TIS1" s="177"/>
      <c r="TIT1" s="177"/>
      <c r="TIU1" s="177"/>
      <c r="TIV1" s="177"/>
      <c r="TIW1" s="177"/>
      <c r="TIX1" s="177"/>
      <c r="TIY1" s="177"/>
      <c r="TIZ1" s="177"/>
      <c r="TJA1" s="177"/>
      <c r="TJB1" s="177"/>
      <c r="TJC1" s="177"/>
      <c r="TJD1" s="177"/>
      <c r="TJE1" s="177"/>
      <c r="TJF1" s="177"/>
      <c r="TJG1" s="177"/>
      <c r="TJH1" s="177"/>
      <c r="TJI1" s="177"/>
      <c r="TJJ1" s="177"/>
      <c r="TJK1" s="177"/>
      <c r="TJL1" s="177"/>
      <c r="TJM1" s="177"/>
      <c r="TJN1" s="177"/>
      <c r="TJO1" s="177"/>
      <c r="TJP1" s="177"/>
      <c r="TJQ1" s="177"/>
      <c r="TJR1" s="177"/>
      <c r="TJS1" s="177"/>
      <c r="TJT1" s="177"/>
      <c r="TJU1" s="177"/>
      <c r="TJV1" s="177"/>
      <c r="TJW1" s="177"/>
      <c r="TJX1" s="177"/>
      <c r="TJY1" s="177"/>
      <c r="TJZ1" s="177"/>
      <c r="TKA1" s="177"/>
      <c r="TKB1" s="177"/>
      <c r="TKC1" s="177"/>
      <c r="TKD1" s="177"/>
      <c r="TKE1" s="177"/>
      <c r="TKF1" s="177"/>
      <c r="TKG1" s="177"/>
      <c r="TKH1" s="177"/>
      <c r="TKI1" s="177"/>
      <c r="TKJ1" s="177"/>
      <c r="TKK1" s="177"/>
      <c r="TKL1" s="177"/>
      <c r="TKM1" s="177"/>
      <c r="TKN1" s="177"/>
      <c r="TKO1" s="177"/>
      <c r="TKP1" s="177"/>
      <c r="TKQ1" s="177"/>
      <c r="TKR1" s="177"/>
      <c r="TKS1" s="177"/>
      <c r="TKT1" s="177"/>
      <c r="TKU1" s="177"/>
      <c r="TKV1" s="177"/>
      <c r="TKW1" s="177"/>
      <c r="TKX1" s="177"/>
      <c r="TKY1" s="177"/>
      <c r="TKZ1" s="177"/>
      <c r="TLA1" s="177"/>
      <c r="TLB1" s="177"/>
      <c r="TLC1" s="177"/>
      <c r="TLD1" s="177"/>
      <c r="TLE1" s="177"/>
      <c r="TLF1" s="177"/>
      <c r="TLG1" s="177"/>
      <c r="TLH1" s="177"/>
      <c r="TLI1" s="177"/>
      <c r="TLJ1" s="177"/>
      <c r="TLK1" s="177"/>
      <c r="TLL1" s="177"/>
      <c r="TLM1" s="177"/>
      <c r="TLN1" s="177"/>
      <c r="TLO1" s="177"/>
      <c r="TLP1" s="177"/>
      <c r="TLQ1" s="177"/>
      <c r="TLR1" s="177"/>
      <c r="TLS1" s="177"/>
      <c r="TLT1" s="177"/>
      <c r="TLU1" s="177"/>
      <c r="TLV1" s="177"/>
      <c r="TLW1" s="177"/>
      <c r="TLX1" s="177"/>
      <c r="TLY1" s="177"/>
      <c r="TLZ1" s="177"/>
      <c r="TMA1" s="177"/>
      <c r="TMB1" s="177"/>
      <c r="TMC1" s="177"/>
      <c r="TMD1" s="177"/>
      <c r="TME1" s="177"/>
      <c r="TMF1" s="177"/>
      <c r="TMG1" s="177"/>
      <c r="TMH1" s="177"/>
      <c r="TMI1" s="177"/>
      <c r="TMJ1" s="177"/>
      <c r="TMK1" s="177"/>
      <c r="TML1" s="177"/>
      <c r="TMM1" s="177"/>
      <c r="TMN1" s="177"/>
      <c r="TMO1" s="177"/>
      <c r="TMP1" s="177"/>
      <c r="TMQ1" s="177"/>
      <c r="TMR1" s="177"/>
      <c r="TMS1" s="177"/>
      <c r="TMT1" s="177"/>
      <c r="TMU1" s="177"/>
      <c r="TMV1" s="177"/>
      <c r="TMW1" s="177"/>
      <c r="TMX1" s="177"/>
      <c r="TMY1" s="177"/>
      <c r="TMZ1" s="177"/>
      <c r="TNA1" s="177"/>
      <c r="TNB1" s="177"/>
      <c r="TNC1" s="177"/>
      <c r="TND1" s="177"/>
      <c r="TNE1" s="177"/>
      <c r="TNF1" s="177"/>
      <c r="TNG1" s="177"/>
      <c r="TNH1" s="177"/>
      <c r="TNI1" s="177"/>
      <c r="TNJ1" s="177"/>
      <c r="TNK1" s="177"/>
      <c r="TNL1" s="177"/>
      <c r="TNM1" s="177"/>
      <c r="TNN1" s="177"/>
      <c r="TNO1" s="177"/>
      <c r="TNP1" s="177"/>
      <c r="TNQ1" s="177"/>
      <c r="TNR1" s="177"/>
      <c r="TNS1" s="177"/>
      <c r="TNT1" s="177"/>
      <c r="TNU1" s="177"/>
      <c r="TNV1" s="177"/>
      <c r="TNW1" s="177"/>
      <c r="TNX1" s="177"/>
      <c r="TNY1" s="177"/>
      <c r="TNZ1" s="177"/>
      <c r="TOA1" s="177"/>
      <c r="TOB1" s="177"/>
      <c r="TOC1" s="177"/>
      <c r="TOD1" s="177"/>
      <c r="TOE1" s="177"/>
      <c r="TOF1" s="177"/>
      <c r="TOG1" s="177"/>
      <c r="TOH1" s="177"/>
      <c r="TOI1" s="177"/>
      <c r="TOJ1" s="177"/>
      <c r="TOK1" s="177"/>
      <c r="TOL1" s="177"/>
      <c r="TOM1" s="177"/>
      <c r="TON1" s="177"/>
      <c r="TOO1" s="177"/>
      <c r="TOP1" s="177"/>
      <c r="TOQ1" s="177"/>
      <c r="TOR1" s="177"/>
      <c r="TOS1" s="177"/>
      <c r="TOT1" s="177"/>
      <c r="TOU1" s="177"/>
      <c r="TOV1" s="177"/>
      <c r="TOW1" s="177"/>
      <c r="TOX1" s="177"/>
      <c r="TOY1" s="177"/>
      <c r="TOZ1" s="177"/>
      <c r="TPA1" s="177"/>
      <c r="TPB1" s="177"/>
      <c r="TPC1" s="177"/>
      <c r="TPD1" s="177"/>
      <c r="TPE1" s="177"/>
      <c r="TPF1" s="177"/>
      <c r="TPG1" s="177"/>
      <c r="TPH1" s="177"/>
      <c r="TPI1" s="177"/>
      <c r="TPJ1" s="177"/>
      <c r="TPK1" s="177"/>
      <c r="TPL1" s="177"/>
      <c r="TPM1" s="177"/>
      <c r="TPN1" s="177"/>
      <c r="TPO1" s="177"/>
      <c r="TPP1" s="177"/>
      <c r="TPQ1" s="177"/>
      <c r="TPR1" s="177"/>
      <c r="TPS1" s="177"/>
      <c r="TPT1" s="177"/>
      <c r="TPU1" s="177"/>
      <c r="TPV1" s="177"/>
      <c r="TPW1" s="177"/>
      <c r="TPX1" s="177"/>
      <c r="TPY1" s="177"/>
      <c r="TPZ1" s="177"/>
      <c r="TQA1" s="177"/>
      <c r="TQB1" s="177"/>
      <c r="TQC1" s="177"/>
      <c r="TQD1" s="177"/>
      <c r="TQE1" s="177"/>
      <c r="TQF1" s="177"/>
      <c r="TQG1" s="177"/>
      <c r="TQH1" s="177"/>
      <c r="TQI1" s="177"/>
      <c r="TQJ1" s="177"/>
      <c r="TQK1" s="177"/>
      <c r="TQL1" s="177"/>
      <c r="TQM1" s="177"/>
      <c r="TQN1" s="177"/>
      <c r="TQO1" s="177"/>
      <c r="TQP1" s="177"/>
      <c r="TQQ1" s="177"/>
      <c r="TQR1" s="177"/>
      <c r="TQS1" s="177"/>
      <c r="TQT1" s="177"/>
      <c r="TQU1" s="177"/>
      <c r="TQV1" s="177"/>
      <c r="TQW1" s="177"/>
      <c r="TQX1" s="177"/>
      <c r="TQY1" s="177"/>
      <c r="TQZ1" s="177"/>
      <c r="TRA1" s="177"/>
      <c r="TRB1" s="177"/>
      <c r="TRC1" s="177"/>
      <c r="TRD1" s="177"/>
      <c r="TRE1" s="177"/>
      <c r="TRF1" s="177"/>
      <c r="TRG1" s="177"/>
      <c r="TRH1" s="177"/>
      <c r="TRI1" s="177"/>
      <c r="TRJ1" s="177"/>
      <c r="TRK1" s="177"/>
      <c r="TRL1" s="177"/>
      <c r="TRM1" s="177"/>
      <c r="TRN1" s="177"/>
      <c r="TRO1" s="177"/>
      <c r="TRP1" s="177"/>
      <c r="TRQ1" s="177"/>
      <c r="TRR1" s="177"/>
      <c r="TRS1" s="177"/>
      <c r="TRT1" s="177"/>
      <c r="TRU1" s="177"/>
      <c r="TRV1" s="177"/>
      <c r="TRW1" s="177"/>
      <c r="TRX1" s="177"/>
      <c r="TRY1" s="177"/>
      <c r="TRZ1" s="177"/>
      <c r="TSA1" s="177"/>
      <c r="TSB1" s="177"/>
      <c r="TSC1" s="177"/>
      <c r="TSD1" s="177"/>
      <c r="TSE1" s="177"/>
      <c r="TSF1" s="177"/>
      <c r="TSG1" s="177"/>
      <c r="TSH1" s="177"/>
      <c r="TSI1" s="177"/>
      <c r="TSJ1" s="177"/>
      <c r="TSK1" s="177"/>
      <c r="TSL1" s="177"/>
      <c r="TSM1" s="177"/>
      <c r="TSN1" s="177"/>
      <c r="TSO1" s="177"/>
      <c r="TSP1" s="177"/>
      <c r="TSQ1" s="177"/>
      <c r="TSR1" s="177"/>
      <c r="TSS1" s="177"/>
      <c r="TST1" s="177"/>
      <c r="TSU1" s="177"/>
      <c r="TSV1" s="177"/>
      <c r="TSW1" s="177"/>
      <c r="TSX1" s="177"/>
      <c r="TSY1" s="177"/>
      <c r="TSZ1" s="177"/>
      <c r="TTA1" s="177"/>
      <c r="TTB1" s="177"/>
      <c r="TTC1" s="177"/>
      <c r="TTD1" s="177"/>
      <c r="TTE1" s="177"/>
      <c r="TTF1" s="177"/>
      <c r="TTG1" s="177"/>
      <c r="TTH1" s="177"/>
      <c r="TTI1" s="177"/>
      <c r="TTJ1" s="177"/>
      <c r="TTK1" s="177"/>
      <c r="TTL1" s="177"/>
      <c r="TTM1" s="177"/>
      <c r="TTN1" s="177"/>
      <c r="TTO1" s="177"/>
      <c r="TTP1" s="177"/>
      <c r="TTQ1" s="177"/>
      <c r="TTR1" s="177"/>
      <c r="TTS1" s="177"/>
      <c r="TTT1" s="177"/>
      <c r="TTU1" s="177"/>
      <c r="TTV1" s="177"/>
      <c r="TTW1" s="177"/>
      <c r="TTX1" s="177"/>
      <c r="TTY1" s="177"/>
      <c r="TTZ1" s="177"/>
      <c r="TUA1" s="177"/>
      <c r="TUB1" s="177"/>
      <c r="TUC1" s="177"/>
      <c r="TUD1" s="177"/>
      <c r="TUE1" s="177"/>
      <c r="TUF1" s="177"/>
      <c r="TUG1" s="177"/>
      <c r="TUH1" s="177"/>
      <c r="TUI1" s="177"/>
      <c r="TUJ1" s="177"/>
      <c r="TUK1" s="177"/>
      <c r="TUL1" s="177"/>
      <c r="TUM1" s="177"/>
      <c r="TUN1" s="177"/>
      <c r="TUO1" s="177"/>
      <c r="TUP1" s="177"/>
      <c r="TUQ1" s="177"/>
      <c r="TUR1" s="177"/>
      <c r="TUS1" s="177"/>
      <c r="TUT1" s="177"/>
      <c r="TUU1" s="177"/>
      <c r="TUV1" s="177"/>
      <c r="TUW1" s="177"/>
      <c r="TUX1" s="177"/>
      <c r="TUY1" s="177"/>
      <c r="TUZ1" s="177"/>
      <c r="TVA1" s="177"/>
      <c r="TVB1" s="177"/>
      <c r="TVC1" s="177"/>
      <c r="TVD1" s="177"/>
      <c r="TVE1" s="177"/>
      <c r="TVF1" s="177"/>
      <c r="TVG1" s="177"/>
      <c r="TVH1" s="177"/>
      <c r="TVI1" s="177"/>
      <c r="TVJ1" s="177"/>
      <c r="TVK1" s="177"/>
      <c r="TVL1" s="177"/>
      <c r="TVM1" s="177"/>
      <c r="TVN1" s="177"/>
      <c r="TVO1" s="177"/>
      <c r="TVP1" s="177"/>
      <c r="TVQ1" s="177"/>
      <c r="TVR1" s="177"/>
      <c r="TVS1" s="177"/>
      <c r="TVT1" s="177"/>
      <c r="TVU1" s="177"/>
      <c r="TVV1" s="177"/>
      <c r="TVW1" s="177"/>
      <c r="TVX1" s="177"/>
      <c r="TVY1" s="177"/>
      <c r="TVZ1" s="177"/>
      <c r="TWA1" s="177"/>
      <c r="TWB1" s="177"/>
      <c r="TWC1" s="177"/>
      <c r="TWD1" s="177"/>
      <c r="TWE1" s="177"/>
      <c r="TWF1" s="177"/>
      <c r="TWG1" s="177"/>
      <c r="TWH1" s="177"/>
      <c r="TWI1" s="177"/>
      <c r="TWJ1" s="177"/>
      <c r="TWK1" s="177"/>
      <c r="TWL1" s="177"/>
      <c r="TWM1" s="177"/>
      <c r="TWN1" s="177"/>
      <c r="TWO1" s="177"/>
      <c r="TWP1" s="177"/>
      <c r="TWQ1" s="177"/>
      <c r="TWR1" s="177"/>
      <c r="TWS1" s="177"/>
      <c r="TWT1" s="177"/>
      <c r="TWU1" s="177"/>
      <c r="TWV1" s="177"/>
      <c r="TWW1" s="177"/>
      <c r="TWX1" s="177"/>
      <c r="TWY1" s="177"/>
      <c r="TWZ1" s="177"/>
      <c r="TXA1" s="177"/>
      <c r="TXB1" s="177"/>
      <c r="TXC1" s="177"/>
      <c r="TXD1" s="177"/>
      <c r="TXE1" s="177"/>
      <c r="TXF1" s="177"/>
      <c r="TXG1" s="177"/>
      <c r="TXH1" s="177"/>
      <c r="TXI1" s="177"/>
      <c r="TXJ1" s="177"/>
      <c r="TXK1" s="177"/>
      <c r="TXL1" s="177"/>
      <c r="TXM1" s="177"/>
      <c r="TXN1" s="177"/>
      <c r="TXO1" s="177"/>
      <c r="TXP1" s="177"/>
      <c r="TXQ1" s="177"/>
      <c r="TXR1" s="177"/>
      <c r="TXS1" s="177"/>
      <c r="TXT1" s="177"/>
      <c r="TXU1" s="177"/>
      <c r="TXV1" s="177"/>
      <c r="TXW1" s="177"/>
      <c r="TXX1" s="177"/>
      <c r="TXY1" s="177"/>
      <c r="TXZ1" s="177"/>
      <c r="TYA1" s="177"/>
      <c r="TYB1" s="177"/>
      <c r="TYC1" s="177"/>
      <c r="TYD1" s="177"/>
      <c r="TYE1" s="177"/>
      <c r="TYF1" s="177"/>
      <c r="TYG1" s="177"/>
      <c r="TYH1" s="177"/>
      <c r="TYI1" s="177"/>
      <c r="TYJ1" s="177"/>
      <c r="TYK1" s="177"/>
      <c r="TYL1" s="177"/>
      <c r="TYM1" s="177"/>
      <c r="TYN1" s="177"/>
      <c r="TYO1" s="177"/>
      <c r="TYP1" s="177"/>
      <c r="TYQ1" s="177"/>
      <c r="TYR1" s="177"/>
      <c r="TYS1" s="177"/>
      <c r="TYT1" s="177"/>
      <c r="TYU1" s="177"/>
      <c r="TYV1" s="177"/>
      <c r="TYW1" s="177"/>
      <c r="TYX1" s="177"/>
      <c r="TYY1" s="177"/>
      <c r="TYZ1" s="177"/>
      <c r="TZA1" s="177"/>
      <c r="TZB1" s="177"/>
      <c r="TZC1" s="177"/>
      <c r="TZD1" s="177"/>
      <c r="TZE1" s="177"/>
      <c r="TZF1" s="177"/>
      <c r="TZG1" s="177"/>
      <c r="TZH1" s="177"/>
      <c r="TZI1" s="177"/>
      <c r="TZJ1" s="177"/>
      <c r="TZK1" s="177"/>
      <c r="TZL1" s="177"/>
      <c r="TZM1" s="177"/>
      <c r="TZN1" s="177"/>
      <c r="TZO1" s="177"/>
      <c r="TZP1" s="177"/>
      <c r="TZQ1" s="177"/>
      <c r="TZR1" s="177"/>
      <c r="TZS1" s="177"/>
      <c r="TZT1" s="177"/>
      <c r="TZU1" s="177"/>
      <c r="TZV1" s="177"/>
      <c r="TZW1" s="177"/>
      <c r="TZX1" s="177"/>
      <c r="TZY1" s="177"/>
      <c r="TZZ1" s="177"/>
      <c r="UAA1" s="177"/>
      <c r="UAB1" s="177"/>
      <c r="UAC1" s="177"/>
      <c r="UAD1" s="177"/>
      <c r="UAE1" s="177"/>
      <c r="UAF1" s="177"/>
      <c r="UAG1" s="177"/>
      <c r="UAH1" s="177"/>
      <c r="UAI1" s="177"/>
      <c r="UAJ1" s="177"/>
      <c r="UAK1" s="177"/>
      <c r="UAL1" s="177"/>
      <c r="UAM1" s="177"/>
      <c r="UAN1" s="177"/>
      <c r="UAO1" s="177"/>
      <c r="UAP1" s="177"/>
      <c r="UAQ1" s="177"/>
      <c r="UAR1" s="177"/>
      <c r="UAS1" s="177"/>
      <c r="UAT1" s="177"/>
      <c r="UAU1" s="177"/>
      <c r="UAV1" s="177"/>
      <c r="UAW1" s="177"/>
      <c r="UAX1" s="177"/>
      <c r="UAY1" s="177"/>
      <c r="UAZ1" s="177"/>
      <c r="UBA1" s="177"/>
      <c r="UBB1" s="177"/>
      <c r="UBC1" s="177"/>
      <c r="UBD1" s="177"/>
      <c r="UBE1" s="177"/>
      <c r="UBF1" s="177"/>
      <c r="UBG1" s="177"/>
      <c r="UBH1" s="177"/>
      <c r="UBI1" s="177"/>
      <c r="UBJ1" s="177"/>
      <c r="UBK1" s="177"/>
      <c r="UBL1" s="177"/>
      <c r="UBM1" s="177"/>
      <c r="UBN1" s="177"/>
      <c r="UBO1" s="177"/>
      <c r="UBP1" s="177"/>
      <c r="UBQ1" s="177"/>
      <c r="UBR1" s="177"/>
      <c r="UBS1" s="177"/>
      <c r="UBT1" s="177"/>
      <c r="UBU1" s="177"/>
      <c r="UBV1" s="177"/>
      <c r="UBW1" s="177"/>
      <c r="UBX1" s="177"/>
      <c r="UBY1" s="177"/>
      <c r="UBZ1" s="177"/>
      <c r="UCA1" s="177"/>
      <c r="UCB1" s="177"/>
      <c r="UCC1" s="177"/>
      <c r="UCD1" s="177"/>
      <c r="UCE1" s="177"/>
      <c r="UCF1" s="177"/>
      <c r="UCG1" s="177"/>
      <c r="UCH1" s="177"/>
      <c r="UCI1" s="177"/>
      <c r="UCJ1" s="177"/>
      <c r="UCK1" s="177"/>
      <c r="UCL1" s="177"/>
      <c r="UCM1" s="177"/>
      <c r="UCN1" s="177"/>
      <c r="UCO1" s="177"/>
      <c r="UCP1" s="177"/>
      <c r="UCQ1" s="177"/>
      <c r="UCR1" s="177"/>
      <c r="UCS1" s="177"/>
      <c r="UCT1" s="177"/>
      <c r="UCU1" s="177"/>
      <c r="UCV1" s="177"/>
      <c r="UCW1" s="177"/>
      <c r="UCX1" s="177"/>
      <c r="UCY1" s="177"/>
      <c r="UCZ1" s="177"/>
      <c r="UDA1" s="177"/>
      <c r="UDB1" s="177"/>
      <c r="UDC1" s="177"/>
      <c r="UDD1" s="177"/>
      <c r="UDE1" s="177"/>
      <c r="UDF1" s="177"/>
      <c r="UDG1" s="177"/>
      <c r="UDH1" s="177"/>
      <c r="UDI1" s="177"/>
      <c r="UDJ1" s="177"/>
      <c r="UDK1" s="177"/>
      <c r="UDL1" s="177"/>
      <c r="UDM1" s="177"/>
      <c r="UDN1" s="177"/>
      <c r="UDO1" s="177"/>
      <c r="UDP1" s="177"/>
      <c r="UDQ1" s="177"/>
      <c r="UDR1" s="177"/>
      <c r="UDS1" s="177"/>
      <c r="UDT1" s="177"/>
      <c r="UDU1" s="177"/>
      <c r="UDV1" s="177"/>
      <c r="UDW1" s="177"/>
      <c r="UDX1" s="177"/>
      <c r="UDY1" s="177"/>
      <c r="UDZ1" s="177"/>
      <c r="UEA1" s="177"/>
      <c r="UEB1" s="177"/>
      <c r="UEC1" s="177"/>
      <c r="UED1" s="177"/>
      <c r="UEE1" s="177"/>
      <c r="UEF1" s="177"/>
      <c r="UEG1" s="177"/>
      <c r="UEH1" s="177"/>
      <c r="UEI1" s="177"/>
      <c r="UEJ1" s="177"/>
      <c r="UEK1" s="177"/>
      <c r="UEL1" s="177"/>
      <c r="UEM1" s="177"/>
      <c r="UEN1" s="177"/>
      <c r="UEO1" s="177"/>
      <c r="UEP1" s="177"/>
      <c r="UEQ1" s="177"/>
      <c r="UER1" s="177"/>
      <c r="UES1" s="177"/>
      <c r="UET1" s="177"/>
      <c r="UEU1" s="177"/>
      <c r="UEV1" s="177"/>
      <c r="UEW1" s="177"/>
      <c r="UEX1" s="177"/>
      <c r="UEY1" s="177"/>
      <c r="UEZ1" s="177"/>
      <c r="UFA1" s="177"/>
      <c r="UFB1" s="177"/>
      <c r="UFC1" s="177"/>
      <c r="UFD1" s="177"/>
      <c r="UFE1" s="177"/>
      <c r="UFF1" s="177"/>
      <c r="UFG1" s="177"/>
      <c r="UFH1" s="177"/>
      <c r="UFI1" s="177"/>
      <c r="UFJ1" s="177"/>
      <c r="UFK1" s="177"/>
      <c r="UFL1" s="177"/>
      <c r="UFM1" s="177"/>
      <c r="UFN1" s="177"/>
      <c r="UFO1" s="177"/>
      <c r="UFP1" s="177"/>
      <c r="UFQ1" s="177"/>
      <c r="UFR1" s="177"/>
      <c r="UFS1" s="177"/>
      <c r="UFT1" s="177"/>
      <c r="UFU1" s="177"/>
      <c r="UFV1" s="177"/>
      <c r="UFW1" s="177"/>
      <c r="UFX1" s="177"/>
      <c r="UFY1" s="177"/>
      <c r="UFZ1" s="177"/>
      <c r="UGA1" s="177"/>
      <c r="UGB1" s="177"/>
      <c r="UGC1" s="177"/>
      <c r="UGD1" s="177"/>
      <c r="UGE1" s="177"/>
      <c r="UGF1" s="177"/>
      <c r="UGG1" s="177"/>
      <c r="UGH1" s="177"/>
      <c r="UGI1" s="177"/>
      <c r="UGJ1" s="177"/>
      <c r="UGK1" s="177"/>
      <c r="UGL1" s="177"/>
      <c r="UGM1" s="177"/>
      <c r="UGN1" s="177"/>
      <c r="UGO1" s="177"/>
      <c r="UGP1" s="177"/>
      <c r="UGQ1" s="177"/>
      <c r="UGR1" s="177"/>
      <c r="UGS1" s="177"/>
      <c r="UGT1" s="177"/>
      <c r="UGU1" s="177"/>
      <c r="UGV1" s="177"/>
      <c r="UGW1" s="177"/>
      <c r="UGX1" s="177"/>
      <c r="UGY1" s="177"/>
      <c r="UGZ1" s="177"/>
      <c r="UHA1" s="177"/>
      <c r="UHB1" s="177"/>
      <c r="UHC1" s="177"/>
      <c r="UHD1" s="177"/>
      <c r="UHE1" s="177"/>
      <c r="UHF1" s="177"/>
      <c r="UHG1" s="177"/>
      <c r="UHH1" s="177"/>
      <c r="UHI1" s="177"/>
      <c r="UHJ1" s="177"/>
      <c r="UHK1" s="177"/>
      <c r="UHL1" s="177"/>
      <c r="UHM1" s="177"/>
      <c r="UHN1" s="177"/>
      <c r="UHO1" s="177"/>
      <c r="UHP1" s="177"/>
      <c r="UHQ1" s="177"/>
      <c r="UHR1" s="177"/>
      <c r="UHS1" s="177"/>
      <c r="UHT1" s="177"/>
      <c r="UHU1" s="177"/>
      <c r="UHV1" s="177"/>
      <c r="UHW1" s="177"/>
      <c r="UHX1" s="177"/>
      <c r="UHY1" s="177"/>
      <c r="UHZ1" s="177"/>
      <c r="UIA1" s="177"/>
      <c r="UIB1" s="177"/>
      <c r="UIC1" s="177"/>
      <c r="UID1" s="177"/>
      <c r="UIE1" s="177"/>
      <c r="UIF1" s="177"/>
      <c r="UIG1" s="177"/>
      <c r="UIH1" s="177"/>
      <c r="UII1" s="177"/>
      <c r="UIJ1" s="177"/>
      <c r="UIK1" s="177"/>
      <c r="UIL1" s="177"/>
      <c r="UIM1" s="177"/>
      <c r="UIN1" s="177"/>
      <c r="UIO1" s="177"/>
      <c r="UIP1" s="177"/>
      <c r="UIQ1" s="177"/>
      <c r="UIR1" s="177"/>
      <c r="UIS1" s="177"/>
      <c r="UIT1" s="177"/>
      <c r="UIU1" s="177"/>
      <c r="UIV1" s="177"/>
      <c r="UIW1" s="177"/>
      <c r="UIX1" s="177"/>
      <c r="UIY1" s="177"/>
      <c r="UIZ1" s="177"/>
      <c r="UJA1" s="177"/>
      <c r="UJB1" s="177"/>
      <c r="UJC1" s="177"/>
      <c r="UJD1" s="177"/>
      <c r="UJE1" s="177"/>
      <c r="UJF1" s="177"/>
      <c r="UJG1" s="177"/>
      <c r="UJH1" s="177"/>
      <c r="UJI1" s="177"/>
      <c r="UJJ1" s="177"/>
      <c r="UJK1" s="177"/>
      <c r="UJL1" s="177"/>
      <c r="UJM1" s="177"/>
      <c r="UJN1" s="177"/>
      <c r="UJO1" s="177"/>
      <c r="UJP1" s="177"/>
      <c r="UJQ1" s="177"/>
      <c r="UJR1" s="177"/>
      <c r="UJS1" s="177"/>
      <c r="UJT1" s="177"/>
      <c r="UJU1" s="177"/>
      <c r="UJV1" s="177"/>
      <c r="UJW1" s="177"/>
      <c r="UJX1" s="177"/>
      <c r="UJY1" s="177"/>
      <c r="UJZ1" s="177"/>
      <c r="UKA1" s="177"/>
      <c r="UKB1" s="177"/>
      <c r="UKC1" s="177"/>
      <c r="UKD1" s="177"/>
      <c r="UKE1" s="177"/>
      <c r="UKF1" s="177"/>
      <c r="UKG1" s="177"/>
      <c r="UKH1" s="177"/>
      <c r="UKI1" s="177"/>
      <c r="UKJ1" s="177"/>
      <c r="UKK1" s="177"/>
      <c r="UKL1" s="177"/>
      <c r="UKM1" s="177"/>
      <c r="UKN1" s="177"/>
      <c r="UKO1" s="177"/>
      <c r="UKP1" s="177"/>
      <c r="UKQ1" s="177"/>
      <c r="UKR1" s="177"/>
      <c r="UKS1" s="177"/>
      <c r="UKT1" s="177"/>
      <c r="UKU1" s="177"/>
      <c r="UKV1" s="177"/>
      <c r="UKW1" s="177"/>
      <c r="UKX1" s="177"/>
      <c r="UKY1" s="177"/>
      <c r="UKZ1" s="177"/>
      <c r="ULA1" s="177"/>
      <c r="ULB1" s="177"/>
      <c r="ULC1" s="177"/>
      <c r="ULD1" s="177"/>
      <c r="ULE1" s="177"/>
      <c r="ULF1" s="177"/>
      <c r="ULG1" s="177"/>
      <c r="ULH1" s="177"/>
      <c r="ULI1" s="177"/>
      <c r="ULJ1" s="177"/>
      <c r="ULK1" s="177"/>
      <c r="ULL1" s="177"/>
      <c r="ULM1" s="177"/>
      <c r="ULN1" s="177"/>
      <c r="ULO1" s="177"/>
      <c r="ULP1" s="177"/>
      <c r="ULQ1" s="177"/>
      <c r="ULR1" s="177"/>
      <c r="ULS1" s="177"/>
      <c r="ULT1" s="177"/>
      <c r="ULU1" s="177"/>
      <c r="ULV1" s="177"/>
      <c r="ULW1" s="177"/>
      <c r="ULX1" s="177"/>
      <c r="ULY1" s="177"/>
      <c r="ULZ1" s="177"/>
      <c r="UMA1" s="177"/>
      <c r="UMB1" s="177"/>
      <c r="UMC1" s="177"/>
      <c r="UMD1" s="177"/>
      <c r="UME1" s="177"/>
      <c r="UMF1" s="177"/>
      <c r="UMG1" s="177"/>
      <c r="UMH1" s="177"/>
      <c r="UMI1" s="177"/>
      <c r="UMJ1" s="177"/>
      <c r="UMK1" s="177"/>
      <c r="UML1" s="177"/>
      <c r="UMM1" s="177"/>
      <c r="UMN1" s="177"/>
      <c r="UMO1" s="177"/>
      <c r="UMP1" s="177"/>
      <c r="UMQ1" s="177"/>
      <c r="UMR1" s="177"/>
      <c r="UMS1" s="177"/>
      <c r="UMT1" s="177"/>
      <c r="UMU1" s="177"/>
      <c r="UMV1" s="177"/>
      <c r="UMW1" s="177"/>
      <c r="UMX1" s="177"/>
      <c r="UMY1" s="177"/>
      <c r="UMZ1" s="177"/>
      <c r="UNA1" s="177"/>
      <c r="UNB1" s="177"/>
      <c r="UNC1" s="177"/>
      <c r="UND1" s="177"/>
      <c r="UNE1" s="177"/>
      <c r="UNF1" s="177"/>
      <c r="UNG1" s="177"/>
      <c r="UNH1" s="177"/>
      <c r="UNI1" s="177"/>
      <c r="UNJ1" s="177"/>
      <c r="UNK1" s="177"/>
      <c r="UNL1" s="177"/>
      <c r="UNM1" s="177"/>
      <c r="UNN1" s="177"/>
      <c r="UNO1" s="177"/>
      <c r="UNP1" s="177"/>
      <c r="UNQ1" s="177"/>
      <c r="UNR1" s="177"/>
      <c r="UNS1" s="177"/>
      <c r="UNT1" s="177"/>
      <c r="UNU1" s="177"/>
      <c r="UNV1" s="177"/>
      <c r="UNW1" s="177"/>
      <c r="UNX1" s="177"/>
      <c r="UNY1" s="177"/>
      <c r="UNZ1" s="177"/>
      <c r="UOA1" s="177"/>
      <c r="UOB1" s="177"/>
      <c r="UOC1" s="177"/>
      <c r="UOD1" s="177"/>
      <c r="UOE1" s="177"/>
      <c r="UOF1" s="177"/>
      <c r="UOG1" s="177"/>
      <c r="UOH1" s="177"/>
      <c r="UOI1" s="177"/>
      <c r="UOJ1" s="177"/>
      <c r="UOK1" s="177"/>
      <c r="UOL1" s="177"/>
      <c r="UOM1" s="177"/>
      <c r="UON1" s="177"/>
      <c r="UOO1" s="177"/>
      <c r="UOP1" s="177"/>
      <c r="UOQ1" s="177"/>
      <c r="UOR1" s="177"/>
      <c r="UOS1" s="177"/>
      <c r="UOT1" s="177"/>
      <c r="UOU1" s="177"/>
      <c r="UOV1" s="177"/>
      <c r="UOW1" s="177"/>
      <c r="UOX1" s="177"/>
      <c r="UOY1" s="177"/>
      <c r="UOZ1" s="177"/>
      <c r="UPA1" s="177"/>
      <c r="UPB1" s="177"/>
      <c r="UPC1" s="177"/>
      <c r="UPD1" s="177"/>
      <c r="UPE1" s="177"/>
      <c r="UPF1" s="177"/>
      <c r="UPG1" s="177"/>
      <c r="UPH1" s="177"/>
      <c r="UPI1" s="177"/>
      <c r="UPJ1" s="177"/>
      <c r="UPK1" s="177"/>
      <c r="UPL1" s="177"/>
      <c r="UPM1" s="177"/>
      <c r="UPN1" s="177"/>
      <c r="UPO1" s="177"/>
      <c r="UPP1" s="177"/>
      <c r="UPQ1" s="177"/>
      <c r="UPR1" s="177"/>
      <c r="UPS1" s="177"/>
      <c r="UPT1" s="177"/>
      <c r="UPU1" s="177"/>
      <c r="UPV1" s="177"/>
      <c r="UPW1" s="177"/>
      <c r="UPX1" s="177"/>
      <c r="UPY1" s="177"/>
      <c r="UPZ1" s="177"/>
      <c r="UQA1" s="177"/>
      <c r="UQB1" s="177"/>
      <c r="UQC1" s="177"/>
      <c r="UQD1" s="177"/>
      <c r="UQE1" s="177"/>
      <c r="UQF1" s="177"/>
      <c r="UQG1" s="177"/>
      <c r="UQH1" s="177"/>
      <c r="UQI1" s="177"/>
      <c r="UQJ1" s="177"/>
      <c r="UQK1" s="177"/>
      <c r="UQL1" s="177"/>
      <c r="UQM1" s="177"/>
      <c r="UQN1" s="177"/>
      <c r="UQO1" s="177"/>
      <c r="UQP1" s="177"/>
      <c r="UQQ1" s="177"/>
      <c r="UQR1" s="177"/>
      <c r="UQS1" s="177"/>
      <c r="UQT1" s="177"/>
      <c r="UQU1" s="177"/>
      <c r="UQV1" s="177"/>
      <c r="UQW1" s="177"/>
      <c r="UQX1" s="177"/>
      <c r="UQY1" s="177"/>
      <c r="UQZ1" s="177"/>
      <c r="URA1" s="177"/>
      <c r="URB1" s="177"/>
      <c r="URC1" s="177"/>
      <c r="URD1" s="177"/>
      <c r="URE1" s="177"/>
      <c r="URF1" s="177"/>
      <c r="URG1" s="177"/>
      <c r="URH1" s="177"/>
      <c r="URI1" s="177"/>
      <c r="URJ1" s="177"/>
      <c r="URK1" s="177"/>
      <c r="URL1" s="177"/>
      <c r="URM1" s="177"/>
      <c r="URN1" s="177"/>
      <c r="URO1" s="177"/>
      <c r="URP1" s="177"/>
      <c r="URQ1" s="177"/>
      <c r="URR1" s="177"/>
      <c r="URS1" s="177"/>
      <c r="URT1" s="177"/>
      <c r="URU1" s="177"/>
      <c r="URV1" s="177"/>
      <c r="URW1" s="177"/>
      <c r="URX1" s="177"/>
      <c r="URY1" s="177"/>
      <c r="URZ1" s="177"/>
      <c r="USA1" s="177"/>
      <c r="USB1" s="177"/>
      <c r="USC1" s="177"/>
      <c r="USD1" s="177"/>
      <c r="USE1" s="177"/>
      <c r="USF1" s="177"/>
      <c r="USG1" s="177"/>
      <c r="USH1" s="177"/>
      <c r="USI1" s="177"/>
      <c r="USJ1" s="177"/>
      <c r="USK1" s="177"/>
      <c r="USL1" s="177"/>
      <c r="USM1" s="177"/>
      <c r="USN1" s="177"/>
      <c r="USO1" s="177"/>
      <c r="USP1" s="177"/>
      <c r="USQ1" s="177"/>
      <c r="USR1" s="177"/>
      <c r="USS1" s="177"/>
      <c r="UST1" s="177"/>
      <c r="USU1" s="177"/>
      <c r="USV1" s="177"/>
      <c r="USW1" s="177"/>
      <c r="USX1" s="177"/>
      <c r="USY1" s="177"/>
      <c r="USZ1" s="177"/>
      <c r="UTA1" s="177"/>
      <c r="UTB1" s="177"/>
      <c r="UTC1" s="177"/>
      <c r="UTD1" s="177"/>
      <c r="UTE1" s="177"/>
      <c r="UTF1" s="177"/>
      <c r="UTG1" s="177"/>
      <c r="UTH1" s="177"/>
      <c r="UTI1" s="177"/>
      <c r="UTJ1" s="177"/>
      <c r="UTK1" s="177"/>
      <c r="UTL1" s="177"/>
      <c r="UTM1" s="177"/>
      <c r="UTN1" s="177"/>
      <c r="UTO1" s="177"/>
      <c r="UTP1" s="177"/>
      <c r="UTQ1" s="177"/>
      <c r="UTR1" s="177"/>
      <c r="UTS1" s="177"/>
      <c r="UTT1" s="177"/>
      <c r="UTU1" s="177"/>
      <c r="UTV1" s="177"/>
      <c r="UTW1" s="177"/>
      <c r="UTX1" s="177"/>
      <c r="UTY1" s="177"/>
      <c r="UTZ1" s="177"/>
      <c r="UUA1" s="177"/>
      <c r="UUB1" s="177"/>
      <c r="UUC1" s="177"/>
      <c r="UUD1" s="177"/>
      <c r="UUE1" s="177"/>
      <c r="UUF1" s="177"/>
      <c r="UUG1" s="177"/>
      <c r="UUH1" s="177"/>
      <c r="UUI1" s="177"/>
      <c r="UUJ1" s="177"/>
      <c r="UUK1" s="177"/>
      <c r="UUL1" s="177"/>
      <c r="UUM1" s="177"/>
      <c r="UUN1" s="177"/>
      <c r="UUO1" s="177"/>
      <c r="UUP1" s="177"/>
      <c r="UUQ1" s="177"/>
      <c r="UUR1" s="177"/>
      <c r="UUS1" s="177"/>
      <c r="UUT1" s="177"/>
      <c r="UUU1" s="177"/>
      <c r="UUV1" s="177"/>
      <c r="UUW1" s="177"/>
      <c r="UUX1" s="177"/>
      <c r="UUY1" s="177"/>
      <c r="UUZ1" s="177"/>
      <c r="UVA1" s="177"/>
      <c r="UVB1" s="177"/>
      <c r="UVC1" s="177"/>
      <c r="UVD1" s="177"/>
      <c r="UVE1" s="177"/>
      <c r="UVF1" s="177"/>
      <c r="UVG1" s="177"/>
      <c r="UVH1" s="177"/>
      <c r="UVI1" s="177"/>
      <c r="UVJ1" s="177"/>
      <c r="UVK1" s="177"/>
      <c r="UVL1" s="177"/>
      <c r="UVM1" s="177"/>
      <c r="UVN1" s="177"/>
      <c r="UVO1" s="177"/>
      <c r="UVP1" s="177"/>
      <c r="UVQ1" s="177"/>
      <c r="UVR1" s="177"/>
      <c r="UVS1" s="177"/>
      <c r="UVT1" s="177"/>
      <c r="UVU1" s="177"/>
      <c r="UVV1" s="177"/>
      <c r="UVW1" s="177"/>
      <c r="UVX1" s="177"/>
      <c r="UVY1" s="177"/>
      <c r="UVZ1" s="177"/>
      <c r="UWA1" s="177"/>
      <c r="UWB1" s="177"/>
      <c r="UWC1" s="177"/>
      <c r="UWD1" s="177"/>
      <c r="UWE1" s="177"/>
      <c r="UWF1" s="177"/>
      <c r="UWG1" s="177"/>
      <c r="UWH1" s="177"/>
      <c r="UWI1" s="177"/>
      <c r="UWJ1" s="177"/>
      <c r="UWK1" s="177"/>
      <c r="UWL1" s="177"/>
      <c r="UWM1" s="177"/>
      <c r="UWN1" s="177"/>
      <c r="UWO1" s="177"/>
      <c r="UWP1" s="177"/>
      <c r="UWQ1" s="177"/>
      <c r="UWR1" s="177"/>
      <c r="UWS1" s="177"/>
      <c r="UWT1" s="177"/>
      <c r="UWU1" s="177"/>
      <c r="UWV1" s="177"/>
      <c r="UWW1" s="177"/>
      <c r="UWX1" s="177"/>
      <c r="UWY1" s="177"/>
      <c r="UWZ1" s="177"/>
      <c r="UXA1" s="177"/>
      <c r="UXB1" s="177"/>
      <c r="UXC1" s="177"/>
      <c r="UXD1" s="177"/>
      <c r="UXE1" s="177"/>
      <c r="UXF1" s="177"/>
      <c r="UXG1" s="177"/>
      <c r="UXH1" s="177"/>
      <c r="UXI1" s="177"/>
      <c r="UXJ1" s="177"/>
      <c r="UXK1" s="177"/>
      <c r="UXL1" s="177"/>
      <c r="UXM1" s="177"/>
      <c r="UXN1" s="177"/>
      <c r="UXO1" s="177"/>
      <c r="UXP1" s="177"/>
      <c r="UXQ1" s="177"/>
      <c r="UXR1" s="177"/>
      <c r="UXS1" s="177"/>
      <c r="UXT1" s="177"/>
      <c r="UXU1" s="177"/>
      <c r="UXV1" s="177"/>
      <c r="UXW1" s="177"/>
      <c r="UXX1" s="177"/>
      <c r="UXY1" s="177"/>
      <c r="UXZ1" s="177"/>
      <c r="UYA1" s="177"/>
      <c r="UYB1" s="177"/>
      <c r="UYC1" s="177"/>
      <c r="UYD1" s="177"/>
      <c r="UYE1" s="177"/>
      <c r="UYF1" s="177"/>
      <c r="UYG1" s="177"/>
      <c r="UYH1" s="177"/>
      <c r="UYI1" s="177"/>
      <c r="UYJ1" s="177"/>
      <c r="UYK1" s="177"/>
      <c r="UYL1" s="177"/>
      <c r="UYM1" s="177"/>
      <c r="UYN1" s="177"/>
      <c r="UYO1" s="177"/>
      <c r="UYP1" s="177"/>
      <c r="UYQ1" s="177"/>
      <c r="UYR1" s="177"/>
      <c r="UYS1" s="177"/>
      <c r="UYT1" s="177"/>
      <c r="UYU1" s="177"/>
      <c r="UYV1" s="177"/>
      <c r="UYW1" s="177"/>
      <c r="UYX1" s="177"/>
      <c r="UYY1" s="177"/>
      <c r="UYZ1" s="177"/>
      <c r="UZA1" s="177"/>
      <c r="UZB1" s="177"/>
      <c r="UZC1" s="177"/>
      <c r="UZD1" s="177"/>
      <c r="UZE1" s="177"/>
      <c r="UZF1" s="177"/>
      <c r="UZG1" s="177"/>
      <c r="UZH1" s="177"/>
      <c r="UZI1" s="177"/>
      <c r="UZJ1" s="177"/>
      <c r="UZK1" s="177"/>
      <c r="UZL1" s="177"/>
      <c r="UZM1" s="177"/>
      <c r="UZN1" s="177"/>
      <c r="UZO1" s="177"/>
      <c r="UZP1" s="177"/>
      <c r="UZQ1" s="177"/>
      <c r="UZR1" s="177"/>
      <c r="UZS1" s="177"/>
      <c r="UZT1" s="177"/>
      <c r="UZU1" s="177"/>
      <c r="UZV1" s="177"/>
      <c r="UZW1" s="177"/>
      <c r="UZX1" s="177"/>
      <c r="UZY1" s="177"/>
      <c r="UZZ1" s="177"/>
      <c r="VAA1" s="177"/>
      <c r="VAB1" s="177"/>
      <c r="VAC1" s="177"/>
      <c r="VAD1" s="177"/>
      <c r="VAE1" s="177"/>
      <c r="VAF1" s="177"/>
      <c r="VAG1" s="177"/>
      <c r="VAH1" s="177"/>
      <c r="VAI1" s="177"/>
      <c r="VAJ1" s="177"/>
      <c r="VAK1" s="177"/>
      <c r="VAL1" s="177"/>
      <c r="VAM1" s="177"/>
      <c r="VAN1" s="177"/>
      <c r="VAO1" s="177"/>
      <c r="VAP1" s="177"/>
      <c r="VAQ1" s="177"/>
      <c r="VAR1" s="177"/>
      <c r="VAS1" s="177"/>
      <c r="VAT1" s="177"/>
      <c r="VAU1" s="177"/>
      <c r="VAV1" s="177"/>
      <c r="VAW1" s="177"/>
      <c r="VAX1" s="177"/>
      <c r="VAY1" s="177"/>
      <c r="VAZ1" s="177"/>
      <c r="VBA1" s="177"/>
      <c r="VBB1" s="177"/>
      <c r="VBC1" s="177"/>
      <c r="VBD1" s="177"/>
      <c r="VBE1" s="177"/>
      <c r="VBF1" s="177"/>
      <c r="VBG1" s="177"/>
      <c r="VBH1" s="177"/>
      <c r="VBI1" s="177"/>
      <c r="VBJ1" s="177"/>
      <c r="VBK1" s="177"/>
      <c r="VBL1" s="177"/>
      <c r="VBM1" s="177"/>
      <c r="VBN1" s="177"/>
      <c r="VBO1" s="177"/>
      <c r="VBP1" s="177"/>
      <c r="VBQ1" s="177"/>
      <c r="VBR1" s="177"/>
      <c r="VBS1" s="177"/>
      <c r="VBT1" s="177"/>
      <c r="VBU1" s="177"/>
      <c r="VBV1" s="177"/>
      <c r="VBW1" s="177"/>
      <c r="VBX1" s="177"/>
      <c r="VBY1" s="177"/>
      <c r="VBZ1" s="177"/>
      <c r="VCA1" s="177"/>
      <c r="VCB1" s="177"/>
      <c r="VCC1" s="177"/>
      <c r="VCD1" s="177"/>
      <c r="VCE1" s="177"/>
      <c r="VCF1" s="177"/>
      <c r="VCG1" s="177"/>
      <c r="VCH1" s="177"/>
      <c r="VCI1" s="177"/>
      <c r="VCJ1" s="177"/>
      <c r="VCK1" s="177"/>
      <c r="VCL1" s="177"/>
      <c r="VCM1" s="177"/>
      <c r="VCN1" s="177"/>
      <c r="VCO1" s="177"/>
      <c r="VCP1" s="177"/>
      <c r="VCQ1" s="177"/>
      <c r="VCR1" s="177"/>
      <c r="VCS1" s="177"/>
      <c r="VCT1" s="177"/>
      <c r="VCU1" s="177"/>
      <c r="VCV1" s="177"/>
      <c r="VCW1" s="177"/>
      <c r="VCX1" s="177"/>
      <c r="VCY1" s="177"/>
      <c r="VCZ1" s="177"/>
      <c r="VDA1" s="177"/>
      <c r="VDB1" s="177"/>
      <c r="VDC1" s="177"/>
      <c r="VDD1" s="177"/>
      <c r="VDE1" s="177"/>
      <c r="VDF1" s="177"/>
      <c r="VDG1" s="177"/>
      <c r="VDH1" s="177"/>
      <c r="VDI1" s="177"/>
      <c r="VDJ1" s="177"/>
      <c r="VDK1" s="177"/>
      <c r="VDL1" s="177"/>
      <c r="VDM1" s="177"/>
      <c r="VDN1" s="177"/>
      <c r="VDO1" s="177"/>
      <c r="VDP1" s="177"/>
      <c r="VDQ1" s="177"/>
      <c r="VDR1" s="177"/>
      <c r="VDS1" s="177"/>
      <c r="VDT1" s="177"/>
      <c r="VDU1" s="177"/>
      <c r="VDV1" s="177"/>
      <c r="VDW1" s="177"/>
      <c r="VDX1" s="177"/>
      <c r="VDY1" s="177"/>
      <c r="VDZ1" s="177"/>
      <c r="VEA1" s="177"/>
      <c r="VEB1" s="177"/>
      <c r="VEC1" s="177"/>
      <c r="VED1" s="177"/>
      <c r="VEE1" s="177"/>
      <c r="VEF1" s="177"/>
      <c r="VEG1" s="177"/>
      <c r="VEH1" s="177"/>
      <c r="VEI1" s="177"/>
      <c r="VEJ1" s="177"/>
      <c r="VEK1" s="177"/>
      <c r="VEL1" s="177"/>
      <c r="VEM1" s="177"/>
      <c r="VEN1" s="177"/>
      <c r="VEO1" s="177"/>
      <c r="VEP1" s="177"/>
      <c r="VEQ1" s="177"/>
      <c r="VER1" s="177"/>
      <c r="VES1" s="177"/>
      <c r="VET1" s="177"/>
      <c r="VEU1" s="177"/>
      <c r="VEV1" s="177"/>
      <c r="VEW1" s="177"/>
      <c r="VEX1" s="177"/>
      <c r="VEY1" s="177"/>
      <c r="VEZ1" s="177"/>
      <c r="VFA1" s="177"/>
      <c r="VFB1" s="177"/>
      <c r="VFC1" s="177"/>
      <c r="VFD1" s="177"/>
      <c r="VFE1" s="177"/>
      <c r="VFF1" s="177"/>
      <c r="VFG1" s="177"/>
      <c r="VFH1" s="177"/>
      <c r="VFI1" s="177"/>
      <c r="VFJ1" s="177"/>
      <c r="VFK1" s="177"/>
      <c r="VFL1" s="177"/>
      <c r="VFM1" s="177"/>
      <c r="VFN1" s="177"/>
      <c r="VFO1" s="177"/>
      <c r="VFP1" s="177"/>
      <c r="VFQ1" s="177"/>
      <c r="VFR1" s="177"/>
      <c r="VFS1" s="177"/>
      <c r="VFT1" s="177"/>
      <c r="VFU1" s="177"/>
      <c r="VFV1" s="177"/>
      <c r="VFW1" s="177"/>
      <c r="VFX1" s="177"/>
      <c r="VFY1" s="177"/>
      <c r="VFZ1" s="177"/>
      <c r="VGA1" s="177"/>
      <c r="VGB1" s="177"/>
      <c r="VGC1" s="177"/>
      <c r="VGD1" s="177"/>
      <c r="VGE1" s="177"/>
      <c r="VGF1" s="177"/>
      <c r="VGG1" s="177"/>
      <c r="VGH1" s="177"/>
      <c r="VGI1" s="177"/>
      <c r="VGJ1" s="177"/>
      <c r="VGK1" s="177"/>
      <c r="VGL1" s="177"/>
      <c r="VGM1" s="177"/>
      <c r="VGN1" s="177"/>
      <c r="VGO1" s="177"/>
      <c r="VGP1" s="177"/>
      <c r="VGQ1" s="177"/>
      <c r="VGR1" s="177"/>
      <c r="VGS1" s="177"/>
      <c r="VGT1" s="177"/>
      <c r="VGU1" s="177"/>
      <c r="VGV1" s="177"/>
      <c r="VGW1" s="177"/>
      <c r="VGX1" s="177"/>
      <c r="VGY1" s="177"/>
      <c r="VGZ1" s="177"/>
      <c r="VHA1" s="177"/>
      <c r="VHB1" s="177"/>
      <c r="VHC1" s="177"/>
      <c r="VHD1" s="177"/>
      <c r="VHE1" s="177"/>
      <c r="VHF1" s="177"/>
      <c r="VHG1" s="177"/>
      <c r="VHH1" s="177"/>
      <c r="VHI1" s="177"/>
      <c r="VHJ1" s="177"/>
      <c r="VHK1" s="177"/>
      <c r="VHL1" s="177"/>
      <c r="VHM1" s="177"/>
      <c r="VHN1" s="177"/>
      <c r="VHO1" s="177"/>
      <c r="VHP1" s="177"/>
      <c r="VHQ1" s="177"/>
      <c r="VHR1" s="177"/>
      <c r="VHS1" s="177"/>
      <c r="VHT1" s="177"/>
      <c r="VHU1" s="177"/>
      <c r="VHV1" s="177"/>
      <c r="VHW1" s="177"/>
      <c r="VHX1" s="177"/>
      <c r="VHY1" s="177"/>
      <c r="VHZ1" s="177"/>
      <c r="VIA1" s="177"/>
      <c r="VIB1" s="177"/>
      <c r="VIC1" s="177"/>
      <c r="VID1" s="177"/>
      <c r="VIE1" s="177"/>
      <c r="VIF1" s="177"/>
      <c r="VIG1" s="177"/>
      <c r="VIH1" s="177"/>
      <c r="VII1" s="177"/>
      <c r="VIJ1" s="177"/>
      <c r="VIK1" s="177"/>
      <c r="VIL1" s="177"/>
      <c r="VIM1" s="177"/>
      <c r="VIN1" s="177"/>
      <c r="VIO1" s="177"/>
      <c r="VIP1" s="177"/>
      <c r="VIQ1" s="177"/>
      <c r="VIR1" s="177"/>
      <c r="VIS1" s="177"/>
      <c r="VIT1" s="177"/>
      <c r="VIU1" s="177"/>
      <c r="VIV1" s="177"/>
      <c r="VIW1" s="177"/>
      <c r="VIX1" s="177"/>
      <c r="VIY1" s="177"/>
      <c r="VIZ1" s="177"/>
      <c r="VJA1" s="177"/>
      <c r="VJB1" s="177"/>
      <c r="VJC1" s="177"/>
      <c r="VJD1" s="177"/>
      <c r="VJE1" s="177"/>
      <c r="VJF1" s="177"/>
      <c r="VJG1" s="177"/>
      <c r="VJH1" s="177"/>
      <c r="VJI1" s="177"/>
      <c r="VJJ1" s="177"/>
      <c r="VJK1" s="177"/>
      <c r="VJL1" s="177"/>
      <c r="VJM1" s="177"/>
      <c r="VJN1" s="177"/>
      <c r="VJO1" s="177"/>
      <c r="VJP1" s="177"/>
      <c r="VJQ1" s="177"/>
      <c r="VJR1" s="177"/>
      <c r="VJS1" s="177"/>
      <c r="VJT1" s="177"/>
      <c r="VJU1" s="177"/>
      <c r="VJV1" s="177"/>
      <c r="VJW1" s="177"/>
      <c r="VJX1" s="177"/>
      <c r="VJY1" s="177"/>
      <c r="VJZ1" s="177"/>
      <c r="VKA1" s="177"/>
      <c r="VKB1" s="177"/>
      <c r="VKC1" s="177"/>
      <c r="VKD1" s="177"/>
      <c r="VKE1" s="177"/>
      <c r="VKF1" s="177"/>
      <c r="VKG1" s="177"/>
      <c r="VKH1" s="177"/>
      <c r="VKI1" s="177"/>
      <c r="VKJ1" s="177"/>
      <c r="VKK1" s="177"/>
      <c r="VKL1" s="177"/>
      <c r="VKM1" s="177"/>
      <c r="VKN1" s="177"/>
      <c r="VKO1" s="177"/>
      <c r="VKP1" s="177"/>
      <c r="VKQ1" s="177"/>
      <c r="VKR1" s="177"/>
      <c r="VKS1" s="177"/>
      <c r="VKT1" s="177"/>
      <c r="VKU1" s="177"/>
      <c r="VKV1" s="177"/>
      <c r="VKW1" s="177"/>
      <c r="VKX1" s="177"/>
      <c r="VKY1" s="177"/>
      <c r="VKZ1" s="177"/>
      <c r="VLA1" s="177"/>
      <c r="VLB1" s="177"/>
      <c r="VLC1" s="177"/>
      <c r="VLD1" s="177"/>
      <c r="VLE1" s="177"/>
      <c r="VLF1" s="177"/>
      <c r="VLG1" s="177"/>
      <c r="VLH1" s="177"/>
      <c r="VLI1" s="177"/>
      <c r="VLJ1" s="177"/>
      <c r="VLK1" s="177"/>
      <c r="VLL1" s="177"/>
      <c r="VLM1" s="177"/>
      <c r="VLN1" s="177"/>
      <c r="VLO1" s="177"/>
      <c r="VLP1" s="177"/>
      <c r="VLQ1" s="177"/>
      <c r="VLR1" s="177"/>
      <c r="VLS1" s="177"/>
      <c r="VLT1" s="177"/>
      <c r="VLU1" s="177"/>
      <c r="VLV1" s="177"/>
      <c r="VLW1" s="177"/>
      <c r="VLX1" s="177"/>
      <c r="VLY1" s="177"/>
      <c r="VLZ1" s="177"/>
      <c r="VMA1" s="177"/>
      <c r="VMB1" s="177"/>
      <c r="VMC1" s="177"/>
      <c r="VMD1" s="177"/>
      <c r="VME1" s="177"/>
      <c r="VMF1" s="177"/>
      <c r="VMG1" s="177"/>
      <c r="VMH1" s="177"/>
      <c r="VMI1" s="177"/>
      <c r="VMJ1" s="177"/>
      <c r="VMK1" s="177"/>
      <c r="VML1" s="177"/>
      <c r="VMM1" s="177"/>
      <c r="VMN1" s="177"/>
      <c r="VMO1" s="177"/>
      <c r="VMP1" s="177"/>
      <c r="VMQ1" s="177"/>
      <c r="VMR1" s="177"/>
      <c r="VMS1" s="177"/>
      <c r="VMT1" s="177"/>
      <c r="VMU1" s="177"/>
      <c r="VMV1" s="177"/>
      <c r="VMW1" s="177"/>
      <c r="VMX1" s="177"/>
      <c r="VMY1" s="177"/>
      <c r="VMZ1" s="177"/>
      <c r="VNA1" s="177"/>
      <c r="VNB1" s="177"/>
      <c r="VNC1" s="177"/>
      <c r="VND1" s="177"/>
      <c r="VNE1" s="177"/>
      <c r="VNF1" s="177"/>
      <c r="VNG1" s="177"/>
      <c r="VNH1" s="177"/>
      <c r="VNI1" s="177"/>
      <c r="VNJ1" s="177"/>
      <c r="VNK1" s="177"/>
      <c r="VNL1" s="177"/>
      <c r="VNM1" s="177"/>
      <c r="VNN1" s="177"/>
      <c r="VNO1" s="177"/>
      <c r="VNP1" s="177"/>
      <c r="VNQ1" s="177"/>
      <c r="VNR1" s="177"/>
      <c r="VNS1" s="177"/>
      <c r="VNT1" s="177"/>
      <c r="VNU1" s="177"/>
      <c r="VNV1" s="177"/>
      <c r="VNW1" s="177"/>
      <c r="VNX1" s="177"/>
      <c r="VNY1" s="177"/>
      <c r="VNZ1" s="177"/>
      <c r="VOA1" s="177"/>
      <c r="VOB1" s="177"/>
      <c r="VOC1" s="177"/>
      <c r="VOD1" s="177"/>
      <c r="VOE1" s="177"/>
      <c r="VOF1" s="177"/>
      <c r="VOG1" s="177"/>
      <c r="VOH1" s="177"/>
      <c r="VOI1" s="177"/>
      <c r="VOJ1" s="177"/>
      <c r="VOK1" s="177"/>
      <c r="VOL1" s="177"/>
      <c r="VOM1" s="177"/>
      <c r="VON1" s="177"/>
      <c r="VOO1" s="177"/>
      <c r="VOP1" s="177"/>
      <c r="VOQ1" s="177"/>
      <c r="VOR1" s="177"/>
      <c r="VOS1" s="177"/>
      <c r="VOT1" s="177"/>
      <c r="VOU1" s="177"/>
      <c r="VOV1" s="177"/>
      <c r="VOW1" s="177"/>
      <c r="VOX1" s="177"/>
      <c r="VOY1" s="177"/>
      <c r="VOZ1" s="177"/>
      <c r="VPA1" s="177"/>
      <c r="VPB1" s="177"/>
      <c r="VPC1" s="177"/>
      <c r="VPD1" s="177"/>
      <c r="VPE1" s="177"/>
      <c r="VPF1" s="177"/>
      <c r="VPG1" s="177"/>
      <c r="VPH1" s="177"/>
      <c r="VPI1" s="177"/>
      <c r="VPJ1" s="177"/>
      <c r="VPK1" s="177"/>
      <c r="VPL1" s="177"/>
      <c r="VPM1" s="177"/>
      <c r="VPN1" s="177"/>
      <c r="VPO1" s="177"/>
      <c r="VPP1" s="177"/>
      <c r="VPQ1" s="177"/>
      <c r="VPR1" s="177"/>
      <c r="VPS1" s="177"/>
      <c r="VPT1" s="177"/>
      <c r="VPU1" s="177"/>
      <c r="VPV1" s="177"/>
      <c r="VPW1" s="177"/>
      <c r="VPX1" s="177"/>
      <c r="VPY1" s="177"/>
      <c r="VPZ1" s="177"/>
      <c r="VQA1" s="177"/>
      <c r="VQB1" s="177"/>
      <c r="VQC1" s="177"/>
      <c r="VQD1" s="177"/>
      <c r="VQE1" s="177"/>
      <c r="VQF1" s="177"/>
      <c r="VQG1" s="177"/>
      <c r="VQH1" s="177"/>
      <c r="VQI1" s="177"/>
      <c r="VQJ1" s="177"/>
      <c r="VQK1" s="177"/>
      <c r="VQL1" s="177"/>
      <c r="VQM1" s="177"/>
      <c r="VQN1" s="177"/>
      <c r="VQO1" s="177"/>
      <c r="VQP1" s="177"/>
      <c r="VQQ1" s="177"/>
      <c r="VQR1" s="177"/>
      <c r="VQS1" s="177"/>
      <c r="VQT1" s="177"/>
      <c r="VQU1" s="177"/>
      <c r="VQV1" s="177"/>
      <c r="VQW1" s="177"/>
      <c r="VQX1" s="177"/>
      <c r="VQY1" s="177"/>
      <c r="VQZ1" s="177"/>
      <c r="VRA1" s="177"/>
      <c r="VRB1" s="177"/>
      <c r="VRC1" s="177"/>
      <c r="VRD1" s="177"/>
      <c r="VRE1" s="177"/>
      <c r="VRF1" s="177"/>
      <c r="VRG1" s="177"/>
      <c r="VRH1" s="177"/>
      <c r="VRI1" s="177"/>
      <c r="VRJ1" s="177"/>
      <c r="VRK1" s="177"/>
      <c r="VRL1" s="177"/>
      <c r="VRM1" s="177"/>
      <c r="VRN1" s="177"/>
      <c r="VRO1" s="177"/>
      <c r="VRP1" s="177"/>
      <c r="VRQ1" s="177"/>
      <c r="VRR1" s="177"/>
      <c r="VRS1" s="177"/>
      <c r="VRT1" s="177"/>
      <c r="VRU1" s="177"/>
      <c r="VRV1" s="177"/>
      <c r="VRW1" s="177"/>
      <c r="VRX1" s="177"/>
      <c r="VRY1" s="177"/>
      <c r="VRZ1" s="177"/>
      <c r="VSA1" s="177"/>
      <c r="VSB1" s="177"/>
      <c r="VSC1" s="177"/>
      <c r="VSD1" s="177"/>
      <c r="VSE1" s="177"/>
      <c r="VSF1" s="177"/>
      <c r="VSG1" s="177"/>
      <c r="VSH1" s="177"/>
      <c r="VSI1" s="177"/>
      <c r="VSJ1" s="177"/>
      <c r="VSK1" s="177"/>
      <c r="VSL1" s="177"/>
      <c r="VSM1" s="177"/>
      <c r="VSN1" s="177"/>
      <c r="VSO1" s="177"/>
      <c r="VSP1" s="177"/>
      <c r="VSQ1" s="177"/>
      <c r="VSR1" s="177"/>
      <c r="VSS1" s="177"/>
      <c r="VST1" s="177"/>
      <c r="VSU1" s="177"/>
      <c r="VSV1" s="177"/>
      <c r="VSW1" s="177"/>
      <c r="VSX1" s="177"/>
      <c r="VSY1" s="177"/>
      <c r="VSZ1" s="177"/>
      <c r="VTA1" s="177"/>
      <c r="VTB1" s="177"/>
      <c r="VTC1" s="177"/>
      <c r="VTD1" s="177"/>
      <c r="VTE1" s="177"/>
      <c r="VTF1" s="177"/>
      <c r="VTG1" s="177"/>
      <c r="VTH1" s="177"/>
      <c r="VTI1" s="177"/>
      <c r="VTJ1" s="177"/>
      <c r="VTK1" s="177"/>
      <c r="VTL1" s="177"/>
      <c r="VTM1" s="177"/>
      <c r="VTN1" s="177"/>
      <c r="VTO1" s="177"/>
      <c r="VTP1" s="177"/>
      <c r="VTQ1" s="177"/>
      <c r="VTR1" s="177"/>
      <c r="VTS1" s="177"/>
      <c r="VTT1" s="177"/>
      <c r="VTU1" s="177"/>
      <c r="VTV1" s="177"/>
      <c r="VTW1" s="177"/>
      <c r="VTX1" s="177"/>
      <c r="VTY1" s="177"/>
      <c r="VTZ1" s="177"/>
      <c r="VUA1" s="177"/>
      <c r="VUB1" s="177"/>
      <c r="VUC1" s="177"/>
      <c r="VUD1" s="177"/>
      <c r="VUE1" s="177"/>
      <c r="VUF1" s="177"/>
      <c r="VUG1" s="177"/>
      <c r="VUH1" s="177"/>
      <c r="VUI1" s="177"/>
      <c r="VUJ1" s="177"/>
      <c r="VUK1" s="177"/>
      <c r="VUL1" s="177"/>
      <c r="VUM1" s="177"/>
      <c r="VUN1" s="177"/>
      <c r="VUO1" s="177"/>
      <c r="VUP1" s="177"/>
      <c r="VUQ1" s="177"/>
      <c r="VUR1" s="177"/>
      <c r="VUS1" s="177"/>
      <c r="VUT1" s="177"/>
      <c r="VUU1" s="177"/>
      <c r="VUV1" s="177"/>
      <c r="VUW1" s="177"/>
      <c r="VUX1" s="177"/>
      <c r="VUY1" s="177"/>
      <c r="VUZ1" s="177"/>
      <c r="VVA1" s="177"/>
      <c r="VVB1" s="177"/>
      <c r="VVC1" s="177"/>
      <c r="VVD1" s="177"/>
      <c r="VVE1" s="177"/>
      <c r="VVF1" s="177"/>
      <c r="VVG1" s="177"/>
      <c r="VVH1" s="177"/>
      <c r="VVI1" s="177"/>
      <c r="VVJ1" s="177"/>
      <c r="VVK1" s="177"/>
      <c r="VVL1" s="177"/>
      <c r="VVM1" s="177"/>
      <c r="VVN1" s="177"/>
      <c r="VVO1" s="177"/>
      <c r="VVP1" s="177"/>
      <c r="VVQ1" s="177"/>
      <c r="VVR1" s="177"/>
      <c r="VVS1" s="177"/>
      <c r="VVT1" s="177"/>
      <c r="VVU1" s="177"/>
      <c r="VVV1" s="177"/>
      <c r="VVW1" s="177"/>
      <c r="VVX1" s="177"/>
      <c r="VVY1" s="177"/>
      <c r="VVZ1" s="177"/>
      <c r="VWA1" s="177"/>
      <c r="VWB1" s="177"/>
      <c r="VWC1" s="177"/>
      <c r="VWD1" s="177"/>
      <c r="VWE1" s="177"/>
      <c r="VWF1" s="177"/>
      <c r="VWG1" s="177"/>
      <c r="VWH1" s="177"/>
      <c r="VWI1" s="177"/>
      <c r="VWJ1" s="177"/>
      <c r="VWK1" s="177"/>
      <c r="VWL1" s="177"/>
      <c r="VWM1" s="177"/>
      <c r="VWN1" s="177"/>
      <c r="VWO1" s="177"/>
      <c r="VWP1" s="177"/>
      <c r="VWQ1" s="177"/>
      <c r="VWR1" s="177"/>
      <c r="VWS1" s="177"/>
      <c r="VWT1" s="177"/>
      <c r="VWU1" s="177"/>
      <c r="VWV1" s="177"/>
      <c r="VWW1" s="177"/>
      <c r="VWX1" s="177"/>
      <c r="VWY1" s="177"/>
      <c r="VWZ1" s="177"/>
      <c r="VXA1" s="177"/>
      <c r="VXB1" s="177"/>
      <c r="VXC1" s="177"/>
      <c r="VXD1" s="177"/>
      <c r="VXE1" s="177"/>
      <c r="VXF1" s="177"/>
      <c r="VXG1" s="177"/>
      <c r="VXH1" s="177"/>
      <c r="VXI1" s="177"/>
      <c r="VXJ1" s="177"/>
      <c r="VXK1" s="177"/>
      <c r="VXL1" s="177"/>
      <c r="VXM1" s="177"/>
      <c r="VXN1" s="177"/>
      <c r="VXO1" s="177"/>
      <c r="VXP1" s="177"/>
      <c r="VXQ1" s="177"/>
      <c r="VXR1" s="177"/>
      <c r="VXS1" s="177"/>
      <c r="VXT1" s="177"/>
      <c r="VXU1" s="177"/>
      <c r="VXV1" s="177"/>
      <c r="VXW1" s="177"/>
      <c r="VXX1" s="177"/>
      <c r="VXY1" s="177"/>
      <c r="VXZ1" s="177"/>
      <c r="VYA1" s="177"/>
      <c r="VYB1" s="177"/>
      <c r="VYC1" s="177"/>
      <c r="VYD1" s="177"/>
      <c r="VYE1" s="177"/>
      <c r="VYF1" s="177"/>
      <c r="VYG1" s="177"/>
      <c r="VYH1" s="177"/>
      <c r="VYI1" s="177"/>
      <c r="VYJ1" s="177"/>
      <c r="VYK1" s="177"/>
      <c r="VYL1" s="177"/>
      <c r="VYM1" s="177"/>
      <c r="VYN1" s="177"/>
      <c r="VYO1" s="177"/>
      <c r="VYP1" s="177"/>
      <c r="VYQ1" s="177"/>
      <c r="VYR1" s="177"/>
      <c r="VYS1" s="177"/>
      <c r="VYT1" s="177"/>
      <c r="VYU1" s="177"/>
      <c r="VYV1" s="177"/>
      <c r="VYW1" s="177"/>
      <c r="VYX1" s="177"/>
      <c r="VYY1" s="177"/>
      <c r="VYZ1" s="177"/>
      <c r="VZA1" s="177"/>
      <c r="VZB1" s="177"/>
      <c r="VZC1" s="177"/>
      <c r="VZD1" s="177"/>
      <c r="VZE1" s="177"/>
      <c r="VZF1" s="177"/>
      <c r="VZG1" s="177"/>
      <c r="VZH1" s="177"/>
      <c r="VZI1" s="177"/>
      <c r="VZJ1" s="177"/>
      <c r="VZK1" s="177"/>
      <c r="VZL1" s="177"/>
      <c r="VZM1" s="177"/>
      <c r="VZN1" s="177"/>
      <c r="VZO1" s="177"/>
      <c r="VZP1" s="177"/>
      <c r="VZQ1" s="177"/>
      <c r="VZR1" s="177"/>
      <c r="VZS1" s="177"/>
      <c r="VZT1" s="177"/>
      <c r="VZU1" s="177"/>
      <c r="VZV1" s="177"/>
      <c r="VZW1" s="177"/>
      <c r="VZX1" s="177"/>
      <c r="VZY1" s="177"/>
      <c r="VZZ1" s="177"/>
      <c r="WAA1" s="177"/>
      <c r="WAB1" s="177"/>
      <c r="WAC1" s="177"/>
      <c r="WAD1" s="177"/>
      <c r="WAE1" s="177"/>
      <c r="WAF1" s="177"/>
      <c r="WAG1" s="177"/>
      <c r="WAH1" s="177"/>
      <c r="WAI1" s="177"/>
      <c r="WAJ1" s="177"/>
      <c r="WAK1" s="177"/>
      <c r="WAL1" s="177"/>
      <c r="WAM1" s="177"/>
      <c r="WAN1" s="177"/>
      <c r="WAO1" s="177"/>
      <c r="WAP1" s="177"/>
      <c r="WAQ1" s="177"/>
      <c r="WAR1" s="177"/>
      <c r="WAS1" s="177"/>
      <c r="WAT1" s="177"/>
      <c r="WAU1" s="177"/>
      <c r="WAV1" s="177"/>
      <c r="WAW1" s="177"/>
      <c r="WAX1" s="177"/>
      <c r="WAY1" s="177"/>
      <c r="WAZ1" s="177"/>
      <c r="WBA1" s="177"/>
      <c r="WBB1" s="177"/>
      <c r="WBC1" s="177"/>
      <c r="WBD1" s="177"/>
      <c r="WBE1" s="177"/>
      <c r="WBF1" s="177"/>
      <c r="WBG1" s="177"/>
      <c r="WBH1" s="177"/>
      <c r="WBI1" s="177"/>
      <c r="WBJ1" s="177"/>
      <c r="WBK1" s="177"/>
      <c r="WBL1" s="177"/>
      <c r="WBM1" s="177"/>
      <c r="WBN1" s="177"/>
      <c r="WBO1" s="177"/>
      <c r="WBP1" s="177"/>
      <c r="WBQ1" s="177"/>
      <c r="WBR1" s="177"/>
      <c r="WBS1" s="177"/>
      <c r="WBT1" s="177"/>
      <c r="WBU1" s="177"/>
      <c r="WBV1" s="177"/>
      <c r="WBW1" s="177"/>
      <c r="WBX1" s="177"/>
      <c r="WBY1" s="177"/>
      <c r="WBZ1" s="177"/>
      <c r="WCA1" s="177"/>
      <c r="WCB1" s="177"/>
      <c r="WCC1" s="177"/>
      <c r="WCD1" s="177"/>
      <c r="WCE1" s="177"/>
      <c r="WCF1" s="177"/>
      <c r="WCG1" s="177"/>
      <c r="WCH1" s="177"/>
      <c r="WCI1" s="177"/>
      <c r="WCJ1" s="177"/>
      <c r="WCK1" s="177"/>
      <c r="WCL1" s="177"/>
      <c r="WCM1" s="177"/>
      <c r="WCN1" s="177"/>
      <c r="WCO1" s="177"/>
      <c r="WCP1" s="177"/>
      <c r="WCQ1" s="177"/>
      <c r="WCR1" s="177"/>
      <c r="WCS1" s="177"/>
      <c r="WCT1" s="177"/>
      <c r="WCU1" s="177"/>
      <c r="WCV1" s="177"/>
      <c r="WCW1" s="177"/>
      <c r="WCX1" s="177"/>
      <c r="WCY1" s="177"/>
      <c r="WCZ1" s="177"/>
      <c r="WDA1" s="177"/>
      <c r="WDB1" s="177"/>
      <c r="WDC1" s="177"/>
      <c r="WDD1" s="177"/>
      <c r="WDE1" s="177"/>
      <c r="WDF1" s="177"/>
      <c r="WDG1" s="177"/>
      <c r="WDH1" s="177"/>
      <c r="WDI1" s="177"/>
      <c r="WDJ1" s="177"/>
      <c r="WDK1" s="177"/>
      <c r="WDL1" s="177"/>
      <c r="WDM1" s="177"/>
      <c r="WDN1" s="177"/>
      <c r="WDO1" s="177"/>
      <c r="WDP1" s="177"/>
      <c r="WDQ1" s="177"/>
      <c r="WDR1" s="177"/>
      <c r="WDS1" s="177"/>
      <c r="WDT1" s="177"/>
      <c r="WDU1" s="177"/>
      <c r="WDV1" s="177"/>
      <c r="WDW1" s="177"/>
      <c r="WDX1" s="177"/>
      <c r="WDY1" s="177"/>
      <c r="WDZ1" s="177"/>
      <c r="WEA1" s="177"/>
      <c r="WEB1" s="177"/>
      <c r="WEC1" s="177"/>
      <c r="WED1" s="177"/>
      <c r="WEE1" s="177"/>
      <c r="WEF1" s="177"/>
      <c r="WEG1" s="177"/>
      <c r="WEH1" s="177"/>
      <c r="WEI1" s="177"/>
      <c r="WEJ1" s="177"/>
      <c r="WEK1" s="177"/>
      <c r="WEL1" s="177"/>
      <c r="WEM1" s="177"/>
      <c r="WEN1" s="177"/>
      <c r="WEO1" s="177"/>
      <c r="WEP1" s="177"/>
      <c r="WEQ1" s="177"/>
      <c r="WER1" s="177"/>
      <c r="WES1" s="177"/>
      <c r="WET1" s="177"/>
      <c r="WEU1" s="177"/>
      <c r="WEV1" s="177"/>
      <c r="WEW1" s="177"/>
      <c r="WEX1" s="177"/>
      <c r="WEY1" s="177"/>
      <c r="WEZ1" s="177"/>
      <c r="WFA1" s="177"/>
      <c r="WFB1" s="177"/>
      <c r="WFC1" s="177"/>
      <c r="WFD1" s="177"/>
      <c r="WFE1" s="177"/>
      <c r="WFF1" s="177"/>
      <c r="WFG1" s="177"/>
      <c r="WFH1" s="177"/>
      <c r="WFI1" s="177"/>
      <c r="WFJ1" s="177"/>
      <c r="WFK1" s="177"/>
      <c r="WFL1" s="177"/>
      <c r="WFM1" s="177"/>
      <c r="WFN1" s="177"/>
      <c r="WFO1" s="177"/>
      <c r="WFP1" s="177"/>
      <c r="WFQ1" s="177"/>
      <c r="WFR1" s="177"/>
      <c r="WFS1" s="177"/>
      <c r="WFT1" s="177"/>
      <c r="WFU1" s="177"/>
      <c r="WFV1" s="177"/>
      <c r="WFW1" s="177"/>
      <c r="WFX1" s="177"/>
      <c r="WFY1" s="177"/>
      <c r="WFZ1" s="177"/>
      <c r="WGA1" s="177"/>
      <c r="WGB1" s="177"/>
      <c r="WGC1" s="177"/>
      <c r="WGD1" s="177"/>
      <c r="WGE1" s="177"/>
      <c r="WGF1" s="177"/>
      <c r="WGG1" s="177"/>
      <c r="WGH1" s="177"/>
      <c r="WGI1" s="177"/>
      <c r="WGJ1" s="177"/>
      <c r="WGK1" s="177"/>
      <c r="WGL1" s="177"/>
      <c r="WGM1" s="177"/>
      <c r="WGN1" s="177"/>
      <c r="WGO1" s="177"/>
      <c r="WGP1" s="177"/>
      <c r="WGQ1" s="177"/>
      <c r="WGR1" s="177"/>
      <c r="WGS1" s="177"/>
      <c r="WGT1" s="177"/>
      <c r="WGU1" s="177"/>
      <c r="WGV1" s="177"/>
      <c r="WGW1" s="177"/>
      <c r="WGX1" s="177"/>
      <c r="WGY1" s="177"/>
      <c r="WGZ1" s="177"/>
      <c r="WHA1" s="177"/>
      <c r="WHB1" s="177"/>
      <c r="WHC1" s="177"/>
      <c r="WHD1" s="177"/>
      <c r="WHE1" s="177"/>
      <c r="WHF1" s="177"/>
      <c r="WHG1" s="177"/>
      <c r="WHH1" s="177"/>
      <c r="WHI1" s="177"/>
      <c r="WHJ1" s="177"/>
      <c r="WHK1" s="177"/>
      <c r="WHL1" s="177"/>
      <c r="WHM1" s="177"/>
      <c r="WHN1" s="177"/>
      <c r="WHO1" s="177"/>
      <c r="WHP1" s="177"/>
      <c r="WHQ1" s="177"/>
      <c r="WHR1" s="177"/>
      <c r="WHS1" s="177"/>
      <c r="WHT1" s="177"/>
      <c r="WHU1" s="177"/>
      <c r="WHV1" s="177"/>
      <c r="WHW1" s="177"/>
      <c r="WHX1" s="177"/>
      <c r="WHY1" s="177"/>
      <c r="WHZ1" s="177"/>
      <c r="WIA1" s="177"/>
      <c r="WIB1" s="177"/>
      <c r="WIC1" s="177"/>
      <c r="WID1" s="177"/>
      <c r="WIE1" s="177"/>
      <c r="WIF1" s="177"/>
      <c r="WIG1" s="177"/>
      <c r="WIH1" s="177"/>
      <c r="WII1" s="177"/>
      <c r="WIJ1" s="177"/>
      <c r="WIK1" s="177"/>
      <c r="WIL1" s="177"/>
      <c r="WIM1" s="177"/>
      <c r="WIN1" s="177"/>
      <c r="WIO1" s="177"/>
      <c r="WIP1" s="177"/>
      <c r="WIQ1" s="177"/>
      <c r="WIR1" s="177"/>
      <c r="WIS1" s="177"/>
      <c r="WIT1" s="177"/>
      <c r="WIU1" s="177"/>
      <c r="WIV1" s="177"/>
      <c r="WIW1" s="177"/>
      <c r="WIX1" s="177"/>
      <c r="WIY1" s="177"/>
      <c r="WIZ1" s="177"/>
      <c r="WJA1" s="177"/>
      <c r="WJB1" s="177"/>
      <c r="WJC1" s="177"/>
      <c r="WJD1" s="177"/>
      <c r="WJE1" s="177"/>
      <c r="WJF1" s="177"/>
      <c r="WJG1" s="177"/>
      <c r="WJH1" s="177"/>
      <c r="WJI1" s="177"/>
      <c r="WJJ1" s="177"/>
      <c r="WJK1" s="177"/>
      <c r="WJL1" s="177"/>
      <c r="WJM1" s="177"/>
      <c r="WJN1" s="177"/>
      <c r="WJO1" s="177"/>
      <c r="WJP1" s="177"/>
      <c r="WJQ1" s="177"/>
      <c r="WJR1" s="177"/>
      <c r="WJS1" s="177"/>
      <c r="WJT1" s="177"/>
      <c r="WJU1" s="177"/>
      <c r="WJV1" s="177"/>
      <c r="WJW1" s="177"/>
      <c r="WJX1" s="177"/>
      <c r="WJY1" s="177"/>
      <c r="WJZ1" s="177"/>
      <c r="WKA1" s="177"/>
      <c r="WKB1" s="177"/>
      <c r="WKC1" s="177"/>
      <c r="WKD1" s="177"/>
      <c r="WKE1" s="177"/>
      <c r="WKF1" s="177"/>
      <c r="WKG1" s="177"/>
      <c r="WKH1" s="177"/>
      <c r="WKI1" s="177"/>
      <c r="WKJ1" s="177"/>
      <c r="WKK1" s="177"/>
      <c r="WKL1" s="177"/>
      <c r="WKM1" s="177"/>
      <c r="WKN1" s="177"/>
      <c r="WKO1" s="177"/>
      <c r="WKP1" s="177"/>
      <c r="WKQ1" s="177"/>
      <c r="WKR1" s="177"/>
      <c r="WKS1" s="177"/>
      <c r="WKT1" s="177"/>
      <c r="WKU1" s="177"/>
      <c r="WKV1" s="177"/>
      <c r="WKW1" s="177"/>
      <c r="WKX1" s="177"/>
      <c r="WKY1" s="177"/>
      <c r="WKZ1" s="177"/>
      <c r="WLA1" s="177"/>
      <c r="WLB1" s="177"/>
      <c r="WLC1" s="177"/>
      <c r="WLD1" s="177"/>
      <c r="WLE1" s="177"/>
      <c r="WLF1" s="177"/>
      <c r="WLG1" s="177"/>
      <c r="WLH1" s="177"/>
      <c r="WLI1" s="177"/>
      <c r="WLJ1" s="177"/>
      <c r="WLK1" s="177"/>
      <c r="WLL1" s="177"/>
      <c r="WLM1" s="177"/>
      <c r="WLN1" s="177"/>
      <c r="WLO1" s="177"/>
      <c r="WLP1" s="177"/>
      <c r="WLQ1" s="177"/>
      <c r="WLR1" s="177"/>
      <c r="WLS1" s="177"/>
      <c r="WLT1" s="177"/>
      <c r="WLU1" s="177"/>
      <c r="WLV1" s="177"/>
      <c r="WLW1" s="177"/>
      <c r="WLX1" s="177"/>
      <c r="WLY1" s="177"/>
      <c r="WLZ1" s="177"/>
      <c r="WMA1" s="177"/>
      <c r="WMB1" s="177"/>
      <c r="WMC1" s="177"/>
      <c r="WMD1" s="177"/>
      <c r="WME1" s="177"/>
      <c r="WMF1" s="177"/>
      <c r="WMG1" s="177"/>
      <c r="WMH1" s="177"/>
      <c r="WMI1" s="177"/>
      <c r="WMJ1" s="177"/>
      <c r="WMK1" s="177"/>
      <c r="WML1" s="177"/>
      <c r="WMM1" s="177"/>
      <c r="WMN1" s="177"/>
      <c r="WMO1" s="177"/>
      <c r="WMP1" s="177"/>
      <c r="WMQ1" s="177"/>
      <c r="WMR1" s="177"/>
      <c r="WMS1" s="177"/>
      <c r="WMT1" s="177"/>
      <c r="WMU1" s="177"/>
      <c r="WMV1" s="177"/>
      <c r="WMW1" s="177"/>
      <c r="WMX1" s="177"/>
      <c r="WMY1" s="177"/>
      <c r="WMZ1" s="177"/>
      <c r="WNA1" s="177"/>
      <c r="WNB1" s="177"/>
      <c r="WNC1" s="177"/>
      <c r="WND1" s="177"/>
      <c r="WNE1" s="177"/>
      <c r="WNF1" s="177"/>
      <c r="WNG1" s="177"/>
      <c r="WNH1" s="177"/>
      <c r="WNI1" s="177"/>
      <c r="WNJ1" s="177"/>
      <c r="WNK1" s="177"/>
      <c r="WNL1" s="177"/>
      <c r="WNM1" s="177"/>
      <c r="WNN1" s="177"/>
      <c r="WNO1" s="177"/>
      <c r="WNP1" s="177"/>
      <c r="WNQ1" s="177"/>
      <c r="WNR1" s="177"/>
      <c r="WNS1" s="177"/>
      <c r="WNT1" s="177"/>
      <c r="WNU1" s="177"/>
      <c r="WNV1" s="177"/>
      <c r="WNW1" s="177"/>
      <c r="WNX1" s="177"/>
      <c r="WNY1" s="177"/>
      <c r="WNZ1" s="177"/>
      <c r="WOA1" s="177"/>
      <c r="WOB1" s="177"/>
      <c r="WOC1" s="177"/>
      <c r="WOD1" s="177"/>
      <c r="WOE1" s="177"/>
      <c r="WOF1" s="177"/>
      <c r="WOG1" s="177"/>
      <c r="WOH1" s="177"/>
      <c r="WOI1" s="177"/>
      <c r="WOJ1" s="177"/>
      <c r="WOK1" s="177"/>
      <c r="WOL1" s="177"/>
      <c r="WOM1" s="177"/>
      <c r="WON1" s="177"/>
      <c r="WOO1" s="177"/>
      <c r="WOP1" s="177"/>
      <c r="WOQ1" s="177"/>
      <c r="WOR1" s="177"/>
      <c r="WOS1" s="177"/>
      <c r="WOT1" s="177"/>
      <c r="WOU1" s="177"/>
      <c r="WOV1" s="177"/>
      <c r="WOW1" s="177"/>
      <c r="WOX1" s="177"/>
      <c r="WOY1" s="177"/>
      <c r="WOZ1" s="177"/>
      <c r="WPA1" s="177"/>
      <c r="WPB1" s="177"/>
      <c r="WPC1" s="177"/>
      <c r="WPD1" s="177"/>
      <c r="WPE1" s="177"/>
      <c r="WPF1" s="177"/>
      <c r="WPG1" s="177"/>
      <c r="WPH1" s="177"/>
      <c r="WPI1" s="177"/>
      <c r="WPJ1" s="177"/>
      <c r="WPK1" s="177"/>
      <c r="WPL1" s="177"/>
      <c r="WPM1" s="177"/>
      <c r="WPN1" s="177"/>
      <c r="WPO1" s="177"/>
      <c r="WPP1" s="177"/>
      <c r="WPQ1" s="177"/>
      <c r="WPR1" s="177"/>
      <c r="WPS1" s="177"/>
      <c r="WPT1" s="177"/>
      <c r="WPU1" s="177"/>
      <c r="WPV1" s="177"/>
      <c r="WPW1" s="177"/>
      <c r="WPX1" s="177"/>
      <c r="WPY1" s="177"/>
      <c r="WPZ1" s="177"/>
      <c r="WQA1" s="177"/>
      <c r="WQB1" s="177"/>
      <c r="WQC1" s="177"/>
      <c r="WQD1" s="177"/>
      <c r="WQE1" s="177"/>
      <c r="WQF1" s="177"/>
      <c r="WQG1" s="177"/>
      <c r="WQH1" s="177"/>
      <c r="WQI1" s="177"/>
      <c r="WQJ1" s="177"/>
      <c r="WQK1" s="177"/>
      <c r="WQL1" s="177"/>
      <c r="WQM1" s="177"/>
      <c r="WQN1" s="177"/>
      <c r="WQO1" s="177"/>
      <c r="WQP1" s="177"/>
      <c r="WQQ1" s="177"/>
      <c r="WQR1" s="177"/>
      <c r="WQS1" s="177"/>
      <c r="WQT1" s="177"/>
      <c r="WQU1" s="177"/>
      <c r="WQV1" s="177"/>
      <c r="WQW1" s="177"/>
      <c r="WQX1" s="177"/>
      <c r="WQY1" s="177"/>
      <c r="WQZ1" s="177"/>
      <c r="WRA1" s="177"/>
      <c r="WRB1" s="177"/>
      <c r="WRC1" s="177"/>
      <c r="WRD1" s="177"/>
      <c r="WRE1" s="177"/>
      <c r="WRF1" s="177"/>
      <c r="WRG1" s="177"/>
      <c r="WRH1" s="177"/>
      <c r="WRI1" s="177"/>
      <c r="WRJ1" s="177"/>
      <c r="WRK1" s="177"/>
      <c r="WRL1" s="177"/>
      <c r="WRM1" s="177"/>
      <c r="WRN1" s="177"/>
      <c r="WRO1" s="177"/>
      <c r="WRP1" s="177"/>
      <c r="WRQ1" s="177"/>
      <c r="WRR1" s="177"/>
      <c r="WRS1" s="177"/>
      <c r="WRT1" s="177"/>
      <c r="WRU1" s="177"/>
      <c r="WRV1" s="177"/>
      <c r="WRW1" s="177"/>
      <c r="WRX1" s="177"/>
      <c r="WRY1" s="177"/>
      <c r="WRZ1" s="177"/>
      <c r="WSA1" s="177"/>
      <c r="WSB1" s="177"/>
      <c r="WSC1" s="177"/>
      <c r="WSD1" s="177"/>
      <c r="WSE1" s="177"/>
      <c r="WSF1" s="177"/>
      <c r="WSG1" s="177"/>
      <c r="WSH1" s="177"/>
      <c r="WSI1" s="177"/>
      <c r="WSJ1" s="177"/>
      <c r="WSK1" s="177"/>
      <c r="WSL1" s="177"/>
      <c r="WSM1" s="177"/>
      <c r="WSN1" s="177"/>
      <c r="WSO1" s="177"/>
      <c r="WSP1" s="177"/>
      <c r="WSQ1" s="177"/>
      <c r="WSR1" s="177"/>
      <c r="WSS1" s="177"/>
      <c r="WST1" s="177"/>
      <c r="WSU1" s="177"/>
      <c r="WSV1" s="177"/>
      <c r="WSW1" s="177"/>
      <c r="WSX1" s="177"/>
      <c r="WSY1" s="177"/>
      <c r="WSZ1" s="177"/>
      <c r="WTA1" s="177"/>
      <c r="WTB1" s="177"/>
      <c r="WTC1" s="177"/>
      <c r="WTD1" s="177"/>
      <c r="WTE1" s="177"/>
      <c r="WTF1" s="177"/>
      <c r="WTG1" s="177"/>
      <c r="WTH1" s="177"/>
      <c r="WTI1" s="177"/>
      <c r="WTJ1" s="177"/>
      <c r="WTK1" s="177"/>
      <c r="WTL1" s="177"/>
      <c r="WTM1" s="177"/>
      <c r="WTN1" s="177"/>
      <c r="WTO1" s="177"/>
      <c r="WTP1" s="177"/>
      <c r="WTQ1" s="177"/>
      <c r="WTR1" s="177"/>
      <c r="WTS1" s="177"/>
      <c r="WTT1" s="177"/>
      <c r="WTU1" s="177"/>
      <c r="WTV1" s="177"/>
      <c r="WTW1" s="177"/>
      <c r="WTX1" s="177"/>
      <c r="WTY1" s="177"/>
      <c r="WTZ1" s="177"/>
      <c r="WUA1" s="177"/>
      <c r="WUB1" s="177"/>
      <c r="WUC1" s="177"/>
      <c r="WUD1" s="177"/>
      <c r="WUE1" s="177"/>
      <c r="WUF1" s="177"/>
      <c r="WUG1" s="177"/>
      <c r="WUH1" s="177"/>
      <c r="WUI1" s="177"/>
      <c r="WUJ1" s="177"/>
      <c r="WUK1" s="177"/>
      <c r="WUL1" s="177"/>
      <c r="WUM1" s="177"/>
      <c r="WUN1" s="177"/>
      <c r="WUO1" s="177"/>
      <c r="WUP1" s="177"/>
      <c r="WUQ1" s="177"/>
      <c r="WUR1" s="177"/>
      <c r="WUS1" s="177"/>
      <c r="WUT1" s="177"/>
      <c r="WUU1" s="177"/>
      <c r="WUV1" s="177"/>
      <c r="WUW1" s="177"/>
      <c r="WUX1" s="177"/>
      <c r="WUY1" s="177"/>
      <c r="WUZ1" s="177"/>
      <c r="WVA1" s="177"/>
      <c r="WVB1" s="177"/>
      <c r="WVC1" s="177"/>
      <c r="WVD1" s="177"/>
      <c r="WVE1" s="177"/>
      <c r="WVF1" s="177"/>
      <c r="WVG1" s="177"/>
      <c r="WVH1" s="177"/>
      <c r="WVI1" s="177"/>
      <c r="WVJ1" s="177"/>
      <c r="WVK1" s="177"/>
      <c r="WVL1" s="177"/>
      <c r="WVM1" s="177"/>
      <c r="WVN1" s="177"/>
      <c r="WVO1" s="177"/>
      <c r="WVP1" s="177"/>
      <c r="WVQ1" s="177"/>
      <c r="WVR1" s="177"/>
      <c r="WVS1" s="177"/>
      <c r="WVT1" s="177"/>
      <c r="WVU1" s="177"/>
      <c r="WVV1" s="177"/>
      <c r="WVW1" s="177"/>
      <c r="WVX1" s="177"/>
      <c r="WVY1" s="177"/>
      <c r="WVZ1" s="177"/>
      <c r="WWA1" s="177"/>
      <c r="WWB1" s="177"/>
      <c r="WWC1" s="177"/>
      <c r="WWD1" s="177"/>
      <c r="WWE1" s="177"/>
      <c r="WWF1" s="177"/>
      <c r="WWG1" s="177"/>
      <c r="WWH1" s="177"/>
      <c r="WWI1" s="177"/>
      <c r="WWJ1" s="177"/>
      <c r="WWK1" s="177"/>
      <c r="WWL1" s="177"/>
      <c r="WWM1" s="177"/>
      <c r="WWN1" s="177"/>
      <c r="WWO1" s="177"/>
      <c r="WWP1" s="177"/>
      <c r="WWQ1" s="177"/>
      <c r="WWR1" s="177"/>
      <c r="WWS1" s="177"/>
      <c r="WWT1" s="177"/>
      <c r="WWU1" s="177"/>
      <c r="WWV1" s="177"/>
      <c r="WWW1" s="177"/>
      <c r="WWX1" s="177"/>
      <c r="WWY1" s="177"/>
      <c r="WWZ1" s="177"/>
      <c r="WXA1" s="177"/>
      <c r="WXB1" s="177"/>
      <c r="WXC1" s="177"/>
      <c r="WXD1" s="177"/>
      <c r="WXE1" s="177"/>
      <c r="WXF1" s="177"/>
      <c r="WXG1" s="177"/>
      <c r="WXH1" s="177"/>
      <c r="WXI1" s="177"/>
      <c r="WXJ1" s="177"/>
      <c r="WXK1" s="177"/>
      <c r="WXL1" s="177"/>
      <c r="WXM1" s="177"/>
      <c r="WXN1" s="177"/>
      <c r="WXO1" s="177"/>
      <c r="WXP1" s="177"/>
      <c r="WXQ1" s="177"/>
      <c r="WXR1" s="177"/>
      <c r="WXS1" s="177"/>
      <c r="WXT1" s="177"/>
      <c r="WXU1" s="177"/>
      <c r="WXV1" s="177"/>
      <c r="WXW1" s="177"/>
      <c r="WXX1" s="177"/>
      <c r="WXY1" s="177"/>
      <c r="WXZ1" s="177"/>
      <c r="WYA1" s="177"/>
      <c r="WYB1" s="177"/>
      <c r="WYC1" s="177"/>
      <c r="WYD1" s="177"/>
      <c r="WYE1" s="177"/>
      <c r="WYF1" s="177"/>
      <c r="WYG1" s="177"/>
      <c r="WYH1" s="177"/>
      <c r="WYI1" s="177"/>
      <c r="WYJ1" s="177"/>
      <c r="WYK1" s="177"/>
      <c r="WYL1" s="177"/>
      <c r="WYM1" s="177"/>
      <c r="WYN1" s="177"/>
      <c r="WYO1" s="177"/>
      <c r="WYP1" s="177"/>
      <c r="WYQ1" s="177"/>
      <c r="WYR1" s="177"/>
      <c r="WYS1" s="177"/>
      <c r="WYT1" s="177"/>
      <c r="WYU1" s="177"/>
      <c r="WYV1" s="177"/>
      <c r="WYW1" s="177"/>
      <c r="WYX1" s="177"/>
      <c r="WYY1" s="177"/>
      <c r="WYZ1" s="177"/>
      <c r="WZA1" s="177"/>
      <c r="WZB1" s="177"/>
      <c r="WZC1" s="177"/>
      <c r="WZD1" s="177"/>
      <c r="WZE1" s="177"/>
      <c r="WZF1" s="177"/>
      <c r="WZG1" s="177"/>
      <c r="WZH1" s="177"/>
      <c r="WZI1" s="177"/>
      <c r="WZJ1" s="177"/>
      <c r="WZK1" s="177"/>
      <c r="WZL1" s="177"/>
      <c r="WZM1" s="177"/>
      <c r="WZN1" s="177"/>
      <c r="WZO1" s="177"/>
      <c r="WZP1" s="177"/>
      <c r="WZQ1" s="177"/>
      <c r="WZR1" s="177"/>
      <c r="WZS1" s="177"/>
      <c r="WZT1" s="177"/>
      <c r="WZU1" s="177"/>
      <c r="WZV1" s="177"/>
      <c r="WZW1" s="177"/>
      <c r="WZX1" s="177"/>
      <c r="WZY1" s="177"/>
      <c r="WZZ1" s="177"/>
      <c r="XAA1" s="177"/>
      <c r="XAB1" s="177"/>
      <c r="XAC1" s="177"/>
      <c r="XAD1" s="177"/>
      <c r="XAE1" s="177"/>
      <c r="XAF1" s="177"/>
      <c r="XAG1" s="177"/>
      <c r="XAH1" s="177"/>
      <c r="XAI1" s="177"/>
      <c r="XAJ1" s="177"/>
      <c r="XAK1" s="177"/>
      <c r="XAL1" s="177"/>
      <c r="XAM1" s="177"/>
      <c r="XAN1" s="177"/>
      <c r="XAO1" s="177"/>
      <c r="XAP1" s="177"/>
      <c r="XAQ1" s="177"/>
      <c r="XAR1" s="177"/>
      <c r="XAS1" s="177"/>
      <c r="XAT1" s="177"/>
      <c r="XAU1" s="177"/>
      <c r="XAV1" s="177"/>
      <c r="XAW1" s="177"/>
      <c r="XAX1" s="177"/>
      <c r="XAY1" s="177"/>
      <c r="XAZ1" s="177"/>
      <c r="XBA1" s="177"/>
      <c r="XBB1" s="177"/>
      <c r="XBC1" s="177"/>
      <c r="XBD1" s="177"/>
      <c r="XBE1" s="177"/>
      <c r="XBF1" s="177"/>
      <c r="XBG1" s="177"/>
      <c r="XBH1" s="177"/>
      <c r="XBI1" s="177"/>
      <c r="XBJ1" s="177"/>
      <c r="XBK1" s="177"/>
      <c r="XBL1" s="177"/>
      <c r="XBM1" s="177"/>
      <c r="XBN1" s="177"/>
      <c r="XBO1" s="177"/>
      <c r="XBP1" s="177"/>
      <c r="XBQ1" s="177"/>
      <c r="XBR1" s="177"/>
      <c r="XBS1" s="177"/>
      <c r="XBT1" s="177"/>
      <c r="XBU1" s="177"/>
      <c r="XBV1" s="177"/>
      <c r="XBW1" s="177"/>
      <c r="XBX1" s="177"/>
      <c r="XBY1" s="177"/>
      <c r="XBZ1" s="177"/>
      <c r="XCA1" s="177"/>
      <c r="XCB1" s="177"/>
      <c r="XCC1" s="177"/>
      <c r="XCD1" s="177"/>
      <c r="XCE1" s="177"/>
      <c r="XCF1" s="177"/>
      <c r="XCG1" s="177"/>
      <c r="XCH1" s="177"/>
      <c r="XCI1" s="177"/>
      <c r="XCJ1" s="177"/>
      <c r="XCK1" s="177"/>
      <c r="XCL1" s="177"/>
      <c r="XCM1" s="177"/>
      <c r="XCN1" s="177"/>
      <c r="XCO1" s="177"/>
      <c r="XCP1" s="177"/>
      <c r="XCQ1" s="177"/>
      <c r="XCR1" s="177"/>
      <c r="XCS1" s="177"/>
      <c r="XCT1" s="177"/>
      <c r="XCU1" s="177"/>
      <c r="XCV1" s="177"/>
      <c r="XCW1" s="177"/>
      <c r="XCX1" s="177"/>
      <c r="XCY1" s="177"/>
      <c r="XCZ1" s="177"/>
      <c r="XDA1" s="177"/>
      <c r="XDB1" s="177"/>
      <c r="XDC1" s="177"/>
      <c r="XDD1" s="177"/>
      <c r="XDE1" s="177"/>
      <c r="XDF1" s="177"/>
      <c r="XDG1" s="177"/>
      <c r="XDH1" s="177"/>
      <c r="XDI1" s="177"/>
      <c r="XDJ1" s="177"/>
      <c r="XDK1" s="177"/>
      <c r="XDL1" s="177"/>
    </row>
    <row r="2" ht="36" customHeight="true" spans="1:21">
      <c r="A2" s="181" t="s">
        <v>39</v>
      </c>
      <c r="B2" s="181"/>
      <c r="C2" s="181"/>
      <c r="D2" s="181"/>
      <c r="E2" s="181"/>
      <c r="F2" s="181"/>
      <c r="G2" s="181"/>
      <c r="H2" s="181"/>
      <c r="I2" s="181"/>
      <c r="J2" s="181"/>
      <c r="K2" s="181"/>
      <c r="L2" s="181"/>
      <c r="M2" s="181"/>
      <c r="N2" s="181"/>
      <c r="O2" s="181"/>
      <c r="P2" s="181"/>
      <c r="Q2" s="181"/>
      <c r="R2" s="181"/>
      <c r="S2" s="181"/>
      <c r="T2" s="181"/>
      <c r="U2" s="181"/>
    </row>
    <row r="3" spans="1:21">
      <c r="A3" s="182"/>
      <c r="B3" s="183"/>
      <c r="C3" s="183"/>
      <c r="D3" s="184"/>
      <c r="E3" s="184"/>
      <c r="F3" s="184"/>
      <c r="G3" s="184"/>
      <c r="H3" s="184"/>
      <c r="I3" s="204"/>
      <c r="J3" s="204"/>
      <c r="K3" s="204"/>
      <c r="L3" s="204"/>
      <c r="M3" s="204"/>
      <c r="N3" s="204"/>
      <c r="O3" s="204"/>
      <c r="P3" s="204"/>
      <c r="Q3" s="204"/>
      <c r="R3" s="204"/>
      <c r="S3" s="204"/>
      <c r="T3" s="204"/>
      <c r="U3" s="204" t="s">
        <v>2</v>
      </c>
    </row>
    <row r="4" s="173" customFormat="true" ht="51.75" customHeight="true" spans="1:21">
      <c r="A4" s="185" t="s">
        <v>40</v>
      </c>
      <c r="B4" s="186" t="s">
        <v>41</v>
      </c>
      <c r="C4" s="186"/>
      <c r="D4" s="186"/>
      <c r="E4" s="197" t="s">
        <v>42</v>
      </c>
      <c r="F4" s="198"/>
      <c r="G4" s="198"/>
      <c r="H4" s="199" t="s">
        <v>43</v>
      </c>
      <c r="I4" s="205"/>
      <c r="J4" s="205"/>
      <c r="K4" s="205"/>
      <c r="L4" s="206"/>
      <c r="M4" s="222" t="s">
        <v>44</v>
      </c>
      <c r="N4" s="223"/>
      <c r="O4" s="224"/>
      <c r="P4" s="225" t="s">
        <v>45</v>
      </c>
      <c r="Q4" s="232"/>
      <c r="R4" s="233"/>
      <c r="S4" s="234" t="s">
        <v>46</v>
      </c>
      <c r="T4" s="234"/>
      <c r="U4" s="234"/>
    </row>
    <row r="5" s="174" customFormat="true" ht="23" customHeight="true" spans="1:21">
      <c r="A5" s="187"/>
      <c r="B5" s="188" t="s">
        <v>29</v>
      </c>
      <c r="C5" s="188" t="s">
        <v>47</v>
      </c>
      <c r="D5" s="188" t="s">
        <v>48</v>
      </c>
      <c r="E5" s="200" t="s">
        <v>29</v>
      </c>
      <c r="F5" s="200" t="s">
        <v>47</v>
      </c>
      <c r="G5" s="200" t="s">
        <v>48</v>
      </c>
      <c r="H5" s="201" t="s">
        <v>29</v>
      </c>
      <c r="I5" s="207" t="s">
        <v>49</v>
      </c>
      <c r="J5" s="208"/>
      <c r="K5" s="209"/>
      <c r="L5" s="210" t="s">
        <v>50</v>
      </c>
      <c r="M5" s="226" t="s">
        <v>29</v>
      </c>
      <c r="N5" s="227" t="s">
        <v>49</v>
      </c>
      <c r="O5" s="228" t="s">
        <v>51</v>
      </c>
      <c r="P5" s="211" t="s">
        <v>29</v>
      </c>
      <c r="Q5" s="226" t="s">
        <v>47</v>
      </c>
      <c r="R5" s="211" t="s">
        <v>48</v>
      </c>
      <c r="S5" s="211" t="s">
        <v>29</v>
      </c>
      <c r="T5" s="211" t="s">
        <v>47</v>
      </c>
      <c r="U5" s="211" t="s">
        <v>48</v>
      </c>
    </row>
    <row r="6" s="174" customFormat="true" ht="23" customHeight="true" spans="1:21">
      <c r="A6" s="189"/>
      <c r="B6" s="188"/>
      <c r="C6" s="188"/>
      <c r="D6" s="188"/>
      <c r="E6" s="202"/>
      <c r="F6" s="202"/>
      <c r="G6" s="202"/>
      <c r="H6" s="203"/>
      <c r="I6" s="211" t="s">
        <v>52</v>
      </c>
      <c r="J6" s="211" t="s">
        <v>53</v>
      </c>
      <c r="K6" s="211" t="s">
        <v>54</v>
      </c>
      <c r="L6" s="212"/>
      <c r="M6" s="229"/>
      <c r="N6" s="227"/>
      <c r="O6" s="228"/>
      <c r="P6" s="211"/>
      <c r="Q6" s="229"/>
      <c r="R6" s="211"/>
      <c r="S6" s="211"/>
      <c r="T6" s="211"/>
      <c r="U6" s="211"/>
    </row>
    <row r="7" s="175" customFormat="true" ht="23" customHeight="true" spans="1:21">
      <c r="A7" s="190" t="s">
        <v>55</v>
      </c>
      <c r="B7" s="191">
        <f>C7+D7</f>
        <v>4336562</v>
      </c>
      <c r="C7" s="192">
        <f t="shared" ref="C7:G7" si="0">C8+C12</f>
        <v>1492039</v>
      </c>
      <c r="D7" s="192">
        <f t="shared" si="0"/>
        <v>2844523</v>
      </c>
      <c r="E7" s="192">
        <f t="shared" si="0"/>
        <v>4336352</v>
      </c>
      <c r="F7" s="192">
        <f t="shared" si="0"/>
        <v>1491830</v>
      </c>
      <c r="G7" s="192">
        <f t="shared" si="0"/>
        <v>2844522</v>
      </c>
      <c r="H7" s="192">
        <f>I7+L7</f>
        <v>259709</v>
      </c>
      <c r="I7" s="213">
        <f t="shared" ref="I7:L7" si="1">I8+I12</f>
        <v>9709</v>
      </c>
      <c r="J7" s="213"/>
      <c r="K7" s="214">
        <f t="shared" si="1"/>
        <v>9709</v>
      </c>
      <c r="L7" s="213">
        <f t="shared" si="1"/>
        <v>250000</v>
      </c>
      <c r="M7" s="213">
        <f>N7+O7</f>
        <v>211400</v>
      </c>
      <c r="N7" s="213">
        <f t="shared" ref="N7:U7" si="2">N8+N12</f>
        <v>204830</v>
      </c>
      <c r="O7" s="213">
        <f t="shared" si="2"/>
        <v>6570</v>
      </c>
      <c r="P7" s="213">
        <f t="shared" ref="P7:P9" si="3">Q7+R7</f>
        <v>234900</v>
      </c>
      <c r="Q7" s="213">
        <f t="shared" si="2"/>
        <v>226000</v>
      </c>
      <c r="R7" s="213">
        <f t="shared" si="2"/>
        <v>8900</v>
      </c>
      <c r="S7" s="213">
        <f t="shared" si="2"/>
        <v>4572561</v>
      </c>
      <c r="T7" s="213">
        <f t="shared" si="2"/>
        <v>1480369</v>
      </c>
      <c r="U7" s="213">
        <f t="shared" si="2"/>
        <v>3092192</v>
      </c>
    </row>
    <row r="8" s="176" customFormat="true" ht="23" customHeight="true" spans="1:21">
      <c r="A8" s="188" t="s">
        <v>56</v>
      </c>
      <c r="B8" s="191">
        <f t="shared" ref="B8:B20" si="4">C8+D8</f>
        <v>2354804</v>
      </c>
      <c r="C8" s="192">
        <v>401604</v>
      </c>
      <c r="D8" s="192">
        <f>SUM(D9:D11)</f>
        <v>1953200</v>
      </c>
      <c r="E8" s="192">
        <f t="shared" ref="E8:E13" si="5">F8+G8</f>
        <v>2354596</v>
      </c>
      <c r="F8" s="192">
        <v>401396</v>
      </c>
      <c r="G8" s="192">
        <v>1953200</v>
      </c>
      <c r="H8" s="192">
        <f>I8+L8</f>
        <v>4370</v>
      </c>
      <c r="I8" s="215">
        <f t="shared" ref="I8:I20" si="6">J8+K8</f>
        <v>4370</v>
      </c>
      <c r="J8" s="192">
        <f>SUM(J9:J11)</f>
        <v>0</v>
      </c>
      <c r="K8" s="192">
        <f>SUM(K9:K11)</f>
        <v>4370</v>
      </c>
      <c r="L8" s="192"/>
      <c r="M8" s="192">
        <f>N8+O8</f>
        <v>45500</v>
      </c>
      <c r="N8" s="230">
        <v>45500</v>
      </c>
      <c r="O8" s="192"/>
      <c r="P8" s="192">
        <f t="shared" si="3"/>
        <v>46240</v>
      </c>
      <c r="Q8" s="192">
        <v>46240</v>
      </c>
      <c r="R8" s="192">
        <f>R9+R10+R11</f>
        <v>0</v>
      </c>
      <c r="S8" s="192">
        <f>SUM(T8:U8)</f>
        <v>2358226</v>
      </c>
      <c r="T8" s="192">
        <f>SUM(T9:T11)</f>
        <v>405026</v>
      </c>
      <c r="U8" s="192">
        <f>SUM(U9:U11)</f>
        <v>1953200</v>
      </c>
    </row>
    <row r="9" s="175" customFormat="true" ht="23" customHeight="true" spans="1:21">
      <c r="A9" s="193" t="s">
        <v>57</v>
      </c>
      <c r="B9" s="191">
        <f t="shared" si="4"/>
        <v>2235305</v>
      </c>
      <c r="C9" s="194">
        <v>390105</v>
      </c>
      <c r="D9" s="192">
        <v>1845200</v>
      </c>
      <c r="E9" s="192">
        <f t="shared" si="5"/>
        <v>2230307</v>
      </c>
      <c r="F9" s="192">
        <v>385107</v>
      </c>
      <c r="G9" s="192">
        <v>1845200</v>
      </c>
      <c r="H9" s="192"/>
      <c r="I9" s="216"/>
      <c r="J9" s="213"/>
      <c r="K9" s="214"/>
      <c r="L9" s="213"/>
      <c r="M9" s="213"/>
      <c r="N9" s="213">
        <v>45500</v>
      </c>
      <c r="O9" s="213"/>
      <c r="P9" s="213">
        <f t="shared" si="3"/>
        <v>46240</v>
      </c>
      <c r="Q9" s="213">
        <v>46240</v>
      </c>
      <c r="R9" s="213"/>
      <c r="S9" s="218">
        <f t="shared" ref="S9:S11" si="7">T9+U9</f>
        <v>2229567</v>
      </c>
      <c r="T9" s="218">
        <f t="shared" ref="T9:T11" si="8">F9+I9+N9-Q9</f>
        <v>384367</v>
      </c>
      <c r="U9" s="218">
        <f t="shared" ref="U9:U11" si="9">G9+L9+O9-R9</f>
        <v>1845200</v>
      </c>
    </row>
    <row r="10" s="175" customFormat="true" ht="23" customHeight="true" spans="1:16340">
      <c r="A10" s="195" t="s">
        <v>58</v>
      </c>
      <c r="B10" s="191">
        <f t="shared" si="4"/>
        <v>67000</v>
      </c>
      <c r="C10" s="194"/>
      <c r="D10" s="194">
        <v>67000</v>
      </c>
      <c r="E10" s="192">
        <f t="shared" si="5"/>
        <v>67000</v>
      </c>
      <c r="F10" s="194"/>
      <c r="G10" s="194">
        <v>67000</v>
      </c>
      <c r="H10" s="192">
        <f t="shared" ref="H7:H12" si="10">I10+L10</f>
        <v>0</v>
      </c>
      <c r="I10" s="217"/>
      <c r="J10" s="218"/>
      <c r="K10" s="219"/>
      <c r="L10" s="218"/>
      <c r="M10" s="213">
        <v>0</v>
      </c>
      <c r="N10" s="218"/>
      <c r="O10" s="218"/>
      <c r="P10" s="213">
        <v>0</v>
      </c>
      <c r="Q10" s="218"/>
      <c r="R10" s="218">
        <v>0</v>
      </c>
      <c r="S10" s="218">
        <f t="shared" si="7"/>
        <v>67000</v>
      </c>
      <c r="T10" s="218">
        <f t="shared" si="8"/>
        <v>0</v>
      </c>
      <c r="U10" s="218">
        <f t="shared" si="9"/>
        <v>67000</v>
      </c>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174"/>
      <c r="BK10" s="174"/>
      <c r="BL10" s="174"/>
      <c r="BM10" s="174"/>
      <c r="BN10" s="174"/>
      <c r="BO10" s="174"/>
      <c r="BP10" s="174"/>
      <c r="BQ10" s="174"/>
      <c r="BR10" s="174"/>
      <c r="BS10" s="174"/>
      <c r="BT10" s="174"/>
      <c r="BU10" s="174"/>
      <c r="BV10" s="174"/>
      <c r="BW10" s="174"/>
      <c r="BX10" s="174"/>
      <c r="BY10" s="174"/>
      <c r="BZ10" s="174"/>
      <c r="CA10" s="174"/>
      <c r="CB10" s="174"/>
      <c r="CC10" s="174"/>
      <c r="CD10" s="174"/>
      <c r="CE10" s="174"/>
      <c r="CF10" s="174"/>
      <c r="CG10" s="174"/>
      <c r="CH10" s="174"/>
      <c r="CI10" s="174"/>
      <c r="CJ10" s="174"/>
      <c r="CK10" s="174"/>
      <c r="CL10" s="174"/>
      <c r="CM10" s="174"/>
      <c r="CN10" s="174"/>
      <c r="CO10" s="174"/>
      <c r="CP10" s="174"/>
      <c r="CQ10" s="174"/>
      <c r="CR10" s="174"/>
      <c r="CS10" s="174"/>
      <c r="CT10" s="174"/>
      <c r="CU10" s="174"/>
      <c r="CV10" s="174"/>
      <c r="CW10" s="174"/>
      <c r="CX10" s="174"/>
      <c r="CY10" s="174"/>
      <c r="CZ10" s="174"/>
      <c r="DA10" s="174"/>
      <c r="DB10" s="174"/>
      <c r="DC10" s="174"/>
      <c r="DD10" s="174"/>
      <c r="DE10" s="174"/>
      <c r="DF10" s="174"/>
      <c r="DG10" s="174"/>
      <c r="DH10" s="174"/>
      <c r="DI10" s="174"/>
      <c r="DJ10" s="174"/>
      <c r="DK10" s="174"/>
      <c r="DL10" s="174"/>
      <c r="DM10" s="174"/>
      <c r="DN10" s="174"/>
      <c r="DO10" s="174"/>
      <c r="DP10" s="174"/>
      <c r="DQ10" s="174"/>
      <c r="DR10" s="174"/>
      <c r="DS10" s="174"/>
      <c r="DT10" s="174"/>
      <c r="DU10" s="174"/>
      <c r="DV10" s="174"/>
      <c r="DW10" s="174"/>
      <c r="DX10" s="174"/>
      <c r="DY10" s="174"/>
      <c r="DZ10" s="174"/>
      <c r="EA10" s="174"/>
      <c r="EB10" s="174"/>
      <c r="EC10" s="174"/>
      <c r="ED10" s="174"/>
      <c r="EE10" s="174"/>
      <c r="EF10" s="174"/>
      <c r="EG10" s="174"/>
      <c r="EH10" s="174"/>
      <c r="EI10" s="174"/>
      <c r="EJ10" s="174"/>
      <c r="EK10" s="174"/>
      <c r="EL10" s="174"/>
      <c r="EM10" s="174"/>
      <c r="EN10" s="174"/>
      <c r="EO10" s="174"/>
      <c r="EP10" s="174"/>
      <c r="EQ10" s="174"/>
      <c r="ER10" s="174"/>
      <c r="ES10" s="174"/>
      <c r="ET10" s="174"/>
      <c r="EU10" s="174"/>
      <c r="EV10" s="174"/>
      <c r="EW10" s="174"/>
      <c r="EX10" s="174"/>
      <c r="EY10" s="174"/>
      <c r="EZ10" s="174"/>
      <c r="FA10" s="174"/>
      <c r="FB10" s="174"/>
      <c r="FC10" s="174"/>
      <c r="FD10" s="174"/>
      <c r="FE10" s="174"/>
      <c r="FF10" s="174"/>
      <c r="FG10" s="174"/>
      <c r="FH10" s="174"/>
      <c r="FI10" s="174"/>
      <c r="FJ10" s="174"/>
      <c r="FK10" s="174"/>
      <c r="FL10" s="174"/>
      <c r="FM10" s="174"/>
      <c r="FN10" s="174"/>
      <c r="FO10" s="174"/>
      <c r="FP10" s="174"/>
      <c r="FQ10" s="174"/>
      <c r="FR10" s="174"/>
      <c r="FS10" s="174"/>
      <c r="FT10" s="174"/>
      <c r="FU10" s="174"/>
      <c r="FV10" s="174"/>
      <c r="FW10" s="174"/>
      <c r="FX10" s="174"/>
      <c r="FY10" s="174"/>
      <c r="FZ10" s="174"/>
      <c r="GA10" s="174"/>
      <c r="GB10" s="174"/>
      <c r="GC10" s="174"/>
      <c r="GD10" s="174"/>
      <c r="GE10" s="174"/>
      <c r="GF10" s="174"/>
      <c r="GG10" s="174"/>
      <c r="GH10" s="174"/>
      <c r="GI10" s="174"/>
      <c r="GJ10" s="174"/>
      <c r="GK10" s="174"/>
      <c r="GL10" s="174"/>
      <c r="GM10" s="174"/>
      <c r="GN10" s="174"/>
      <c r="GO10" s="174"/>
      <c r="GP10" s="174"/>
      <c r="GQ10" s="174"/>
      <c r="GR10" s="174"/>
      <c r="GS10" s="174"/>
      <c r="GT10" s="174"/>
      <c r="GU10" s="174"/>
      <c r="GV10" s="174"/>
      <c r="GW10" s="174"/>
      <c r="GX10" s="174"/>
      <c r="GY10" s="174"/>
      <c r="GZ10" s="174"/>
      <c r="HA10" s="174"/>
      <c r="HB10" s="174"/>
      <c r="HC10" s="174"/>
      <c r="HD10" s="174"/>
      <c r="HE10" s="174"/>
      <c r="HF10" s="174"/>
      <c r="HG10" s="174"/>
      <c r="HH10" s="174"/>
      <c r="HI10" s="174"/>
      <c r="HJ10" s="174"/>
      <c r="HK10" s="174"/>
      <c r="HL10" s="174"/>
      <c r="HM10" s="174"/>
      <c r="HN10" s="174"/>
      <c r="HO10" s="174"/>
      <c r="HP10" s="174"/>
      <c r="HQ10" s="174"/>
      <c r="HR10" s="174"/>
      <c r="HS10" s="174"/>
      <c r="HT10" s="174"/>
      <c r="HU10" s="174"/>
      <c r="HV10" s="174"/>
      <c r="HW10" s="174"/>
      <c r="HX10" s="174"/>
      <c r="HY10" s="174"/>
      <c r="HZ10" s="174"/>
      <c r="IA10" s="174"/>
      <c r="IB10" s="174"/>
      <c r="IC10" s="174"/>
      <c r="ID10" s="174"/>
      <c r="IE10" s="174"/>
      <c r="IF10" s="174"/>
      <c r="IG10" s="174"/>
      <c r="IH10" s="174"/>
      <c r="II10" s="174"/>
      <c r="IJ10" s="174"/>
      <c r="IK10" s="174"/>
      <c r="IL10" s="174"/>
      <c r="IM10" s="174"/>
      <c r="IN10" s="174"/>
      <c r="IO10" s="174"/>
      <c r="IP10" s="174"/>
      <c r="IQ10" s="174"/>
      <c r="IR10" s="174"/>
      <c r="IS10" s="174"/>
      <c r="IT10" s="174"/>
      <c r="IU10" s="174"/>
      <c r="IV10" s="174"/>
      <c r="IW10" s="174"/>
      <c r="IX10" s="174"/>
      <c r="IY10" s="174"/>
      <c r="IZ10" s="174"/>
      <c r="JA10" s="174"/>
      <c r="JB10" s="174"/>
      <c r="JC10" s="174"/>
      <c r="JD10" s="174"/>
      <c r="JE10" s="174"/>
      <c r="JF10" s="174"/>
      <c r="JG10" s="174"/>
      <c r="JH10" s="174"/>
      <c r="JI10" s="174"/>
      <c r="JJ10" s="174"/>
      <c r="JK10" s="174"/>
      <c r="JL10" s="174"/>
      <c r="JM10" s="174"/>
      <c r="JN10" s="174"/>
      <c r="JO10" s="174"/>
      <c r="JP10" s="174"/>
      <c r="JQ10" s="174"/>
      <c r="JR10" s="174"/>
      <c r="JS10" s="174"/>
      <c r="JT10" s="174"/>
      <c r="JU10" s="174"/>
      <c r="JV10" s="174"/>
      <c r="JW10" s="174"/>
      <c r="JX10" s="174"/>
      <c r="JY10" s="174"/>
      <c r="JZ10" s="174"/>
      <c r="KA10" s="174"/>
      <c r="KB10" s="174"/>
      <c r="KC10" s="174"/>
      <c r="KD10" s="174"/>
      <c r="KE10" s="174"/>
      <c r="KF10" s="174"/>
      <c r="KG10" s="174"/>
      <c r="KH10" s="174"/>
      <c r="KI10" s="174"/>
      <c r="KJ10" s="174"/>
      <c r="KK10" s="174"/>
      <c r="KL10" s="174"/>
      <c r="KM10" s="174"/>
      <c r="KN10" s="174"/>
      <c r="KO10" s="174"/>
      <c r="KP10" s="174"/>
      <c r="KQ10" s="174"/>
      <c r="KR10" s="174"/>
      <c r="KS10" s="174"/>
      <c r="KT10" s="174"/>
      <c r="KU10" s="174"/>
      <c r="KV10" s="174"/>
      <c r="KW10" s="174"/>
      <c r="KX10" s="174"/>
      <c r="KY10" s="174"/>
      <c r="KZ10" s="174"/>
      <c r="LA10" s="174"/>
      <c r="LB10" s="174"/>
      <c r="LC10" s="174"/>
      <c r="LD10" s="174"/>
      <c r="LE10" s="174"/>
      <c r="LF10" s="174"/>
      <c r="LG10" s="174"/>
      <c r="LH10" s="174"/>
      <c r="LI10" s="174"/>
      <c r="LJ10" s="174"/>
      <c r="LK10" s="174"/>
      <c r="LL10" s="174"/>
      <c r="LM10" s="174"/>
      <c r="LN10" s="174"/>
      <c r="LO10" s="174"/>
      <c r="LP10" s="174"/>
      <c r="LQ10" s="174"/>
      <c r="LR10" s="174"/>
      <c r="LS10" s="174"/>
      <c r="LT10" s="174"/>
      <c r="LU10" s="174"/>
      <c r="LV10" s="174"/>
      <c r="LW10" s="174"/>
      <c r="LX10" s="174"/>
      <c r="LY10" s="174"/>
      <c r="LZ10" s="174"/>
      <c r="MA10" s="174"/>
      <c r="MB10" s="174"/>
      <c r="MC10" s="174"/>
      <c r="MD10" s="174"/>
      <c r="ME10" s="174"/>
      <c r="MF10" s="174"/>
      <c r="MG10" s="174"/>
      <c r="MH10" s="174"/>
      <c r="MI10" s="174"/>
      <c r="MJ10" s="174"/>
      <c r="MK10" s="174"/>
      <c r="ML10" s="174"/>
      <c r="MM10" s="174"/>
      <c r="MN10" s="174"/>
      <c r="MO10" s="174"/>
      <c r="MP10" s="174"/>
      <c r="MQ10" s="174"/>
      <c r="MR10" s="174"/>
      <c r="MS10" s="174"/>
      <c r="MT10" s="174"/>
      <c r="MU10" s="174"/>
      <c r="MV10" s="174"/>
      <c r="MW10" s="174"/>
      <c r="MX10" s="174"/>
      <c r="MY10" s="174"/>
      <c r="MZ10" s="174"/>
      <c r="NA10" s="174"/>
      <c r="NB10" s="174"/>
      <c r="NC10" s="174"/>
      <c r="ND10" s="174"/>
      <c r="NE10" s="174"/>
      <c r="NF10" s="174"/>
      <c r="NG10" s="174"/>
      <c r="NH10" s="174"/>
      <c r="NI10" s="174"/>
      <c r="NJ10" s="174"/>
      <c r="NK10" s="174"/>
      <c r="NL10" s="174"/>
      <c r="NM10" s="174"/>
      <c r="NN10" s="174"/>
      <c r="NO10" s="174"/>
      <c r="NP10" s="174"/>
      <c r="NQ10" s="174"/>
      <c r="NR10" s="174"/>
      <c r="NS10" s="174"/>
      <c r="NT10" s="174"/>
      <c r="NU10" s="174"/>
      <c r="NV10" s="174"/>
      <c r="NW10" s="174"/>
      <c r="NX10" s="174"/>
      <c r="NY10" s="174"/>
      <c r="NZ10" s="174"/>
      <c r="OA10" s="174"/>
      <c r="OB10" s="174"/>
      <c r="OC10" s="174"/>
      <c r="OD10" s="174"/>
      <c r="OE10" s="174"/>
      <c r="OF10" s="174"/>
      <c r="OG10" s="174"/>
      <c r="OH10" s="174"/>
      <c r="OI10" s="174"/>
      <c r="OJ10" s="174"/>
      <c r="OK10" s="174"/>
      <c r="OL10" s="174"/>
      <c r="OM10" s="174"/>
      <c r="ON10" s="174"/>
      <c r="OO10" s="174"/>
      <c r="OP10" s="174"/>
      <c r="OQ10" s="174"/>
      <c r="OR10" s="174"/>
      <c r="OS10" s="174"/>
      <c r="OT10" s="174"/>
      <c r="OU10" s="174"/>
      <c r="OV10" s="174"/>
      <c r="OW10" s="174"/>
      <c r="OX10" s="174"/>
      <c r="OY10" s="174"/>
      <c r="OZ10" s="174"/>
      <c r="PA10" s="174"/>
      <c r="PB10" s="174"/>
      <c r="PC10" s="174"/>
      <c r="PD10" s="174"/>
      <c r="PE10" s="174"/>
      <c r="PF10" s="174"/>
      <c r="PG10" s="174"/>
      <c r="PH10" s="174"/>
      <c r="PI10" s="174"/>
      <c r="PJ10" s="174"/>
      <c r="PK10" s="174"/>
      <c r="PL10" s="174"/>
      <c r="PM10" s="174"/>
      <c r="PN10" s="174"/>
      <c r="PO10" s="174"/>
      <c r="PP10" s="174"/>
      <c r="PQ10" s="174"/>
      <c r="PR10" s="174"/>
      <c r="PS10" s="174"/>
      <c r="PT10" s="174"/>
      <c r="PU10" s="174"/>
      <c r="PV10" s="174"/>
      <c r="PW10" s="174"/>
      <c r="PX10" s="174"/>
      <c r="PY10" s="174"/>
      <c r="PZ10" s="174"/>
      <c r="QA10" s="174"/>
      <c r="QB10" s="174"/>
      <c r="QC10" s="174"/>
      <c r="QD10" s="174"/>
      <c r="QE10" s="174"/>
      <c r="QF10" s="174"/>
      <c r="QG10" s="174"/>
      <c r="QH10" s="174"/>
      <c r="QI10" s="174"/>
      <c r="QJ10" s="174"/>
      <c r="QK10" s="174"/>
      <c r="QL10" s="174"/>
      <c r="QM10" s="174"/>
      <c r="QN10" s="174"/>
      <c r="QO10" s="174"/>
      <c r="QP10" s="174"/>
      <c r="QQ10" s="174"/>
      <c r="QR10" s="174"/>
      <c r="QS10" s="174"/>
      <c r="QT10" s="174"/>
      <c r="QU10" s="174"/>
      <c r="QV10" s="174"/>
      <c r="QW10" s="174"/>
      <c r="QX10" s="174"/>
      <c r="QY10" s="174"/>
      <c r="QZ10" s="174"/>
      <c r="RA10" s="174"/>
      <c r="RB10" s="174"/>
      <c r="RC10" s="174"/>
      <c r="RD10" s="174"/>
      <c r="RE10" s="174"/>
      <c r="RF10" s="174"/>
      <c r="RG10" s="174"/>
      <c r="RH10" s="174"/>
      <c r="RI10" s="174"/>
      <c r="RJ10" s="174"/>
      <c r="RK10" s="174"/>
      <c r="RL10" s="174"/>
      <c r="RM10" s="174"/>
      <c r="RN10" s="174"/>
      <c r="RO10" s="174"/>
      <c r="RP10" s="174"/>
      <c r="RQ10" s="174"/>
      <c r="RR10" s="174"/>
      <c r="RS10" s="174"/>
      <c r="RT10" s="174"/>
      <c r="RU10" s="174"/>
      <c r="RV10" s="174"/>
      <c r="RW10" s="174"/>
      <c r="RX10" s="174"/>
      <c r="RY10" s="174"/>
      <c r="RZ10" s="174"/>
      <c r="SA10" s="174"/>
      <c r="SB10" s="174"/>
      <c r="SC10" s="174"/>
      <c r="SD10" s="174"/>
      <c r="SE10" s="174"/>
      <c r="SF10" s="174"/>
      <c r="SG10" s="174"/>
      <c r="SH10" s="174"/>
      <c r="SI10" s="174"/>
      <c r="SJ10" s="174"/>
      <c r="SK10" s="174"/>
      <c r="SL10" s="174"/>
      <c r="SM10" s="174"/>
      <c r="SN10" s="174"/>
      <c r="SO10" s="174"/>
      <c r="SP10" s="174"/>
      <c r="SQ10" s="174"/>
      <c r="SR10" s="174"/>
      <c r="SS10" s="174"/>
      <c r="ST10" s="174"/>
      <c r="SU10" s="174"/>
      <c r="SV10" s="174"/>
      <c r="SW10" s="174"/>
      <c r="SX10" s="174"/>
      <c r="SY10" s="174"/>
      <c r="SZ10" s="174"/>
      <c r="TA10" s="174"/>
      <c r="TB10" s="174"/>
      <c r="TC10" s="174"/>
      <c r="TD10" s="174"/>
      <c r="TE10" s="174"/>
      <c r="TF10" s="174"/>
      <c r="TG10" s="174"/>
      <c r="TH10" s="174"/>
      <c r="TI10" s="174"/>
      <c r="TJ10" s="174"/>
      <c r="TK10" s="174"/>
      <c r="TL10" s="174"/>
      <c r="TM10" s="174"/>
      <c r="TN10" s="174"/>
      <c r="TO10" s="174"/>
      <c r="TP10" s="174"/>
      <c r="TQ10" s="174"/>
      <c r="TR10" s="174"/>
      <c r="TS10" s="174"/>
      <c r="TT10" s="174"/>
      <c r="TU10" s="174"/>
      <c r="TV10" s="174"/>
      <c r="TW10" s="174"/>
      <c r="TX10" s="174"/>
      <c r="TY10" s="174"/>
      <c r="TZ10" s="174"/>
      <c r="UA10" s="174"/>
      <c r="UB10" s="174"/>
      <c r="UC10" s="174"/>
      <c r="UD10" s="174"/>
      <c r="UE10" s="174"/>
      <c r="UF10" s="174"/>
      <c r="UG10" s="174"/>
      <c r="UH10" s="174"/>
      <c r="UI10" s="174"/>
      <c r="UJ10" s="174"/>
      <c r="UK10" s="174"/>
      <c r="UL10" s="174"/>
      <c r="UM10" s="174"/>
      <c r="UN10" s="174"/>
      <c r="UO10" s="174"/>
      <c r="UP10" s="174"/>
      <c r="UQ10" s="174"/>
      <c r="UR10" s="174"/>
      <c r="US10" s="174"/>
      <c r="UT10" s="174"/>
      <c r="UU10" s="174"/>
      <c r="UV10" s="174"/>
      <c r="UW10" s="174"/>
      <c r="UX10" s="174"/>
      <c r="UY10" s="174"/>
      <c r="UZ10" s="174"/>
      <c r="VA10" s="174"/>
      <c r="VB10" s="174"/>
      <c r="VC10" s="174"/>
      <c r="VD10" s="174"/>
      <c r="VE10" s="174"/>
      <c r="VF10" s="174"/>
      <c r="VG10" s="174"/>
      <c r="VH10" s="174"/>
      <c r="VI10" s="174"/>
      <c r="VJ10" s="174"/>
      <c r="VK10" s="174"/>
      <c r="VL10" s="174"/>
      <c r="VM10" s="174"/>
      <c r="VN10" s="174"/>
      <c r="VO10" s="174"/>
      <c r="VP10" s="174"/>
      <c r="VQ10" s="174"/>
      <c r="VR10" s="174"/>
      <c r="VS10" s="174"/>
      <c r="VT10" s="174"/>
      <c r="VU10" s="174"/>
      <c r="VV10" s="174"/>
      <c r="VW10" s="174"/>
      <c r="VX10" s="174"/>
      <c r="VY10" s="174"/>
      <c r="VZ10" s="174"/>
      <c r="WA10" s="174"/>
      <c r="WB10" s="174"/>
      <c r="WC10" s="174"/>
      <c r="WD10" s="174"/>
      <c r="WE10" s="174"/>
      <c r="WF10" s="174"/>
      <c r="WG10" s="174"/>
      <c r="WH10" s="174"/>
      <c r="WI10" s="174"/>
      <c r="WJ10" s="174"/>
      <c r="WK10" s="174"/>
      <c r="WL10" s="174"/>
      <c r="WM10" s="174"/>
      <c r="WN10" s="174"/>
      <c r="WO10" s="174"/>
      <c r="WP10" s="174"/>
      <c r="WQ10" s="174"/>
      <c r="WR10" s="174"/>
      <c r="WS10" s="174"/>
      <c r="WT10" s="174"/>
      <c r="WU10" s="174"/>
      <c r="WV10" s="174"/>
      <c r="WW10" s="174"/>
      <c r="WX10" s="174"/>
      <c r="WY10" s="174"/>
      <c r="WZ10" s="174"/>
      <c r="XA10" s="174"/>
      <c r="XB10" s="174"/>
      <c r="XC10" s="174"/>
      <c r="XD10" s="174"/>
      <c r="XE10" s="174"/>
      <c r="XF10" s="174"/>
      <c r="XG10" s="174"/>
      <c r="XH10" s="174"/>
      <c r="XI10" s="174"/>
      <c r="XJ10" s="174"/>
      <c r="XK10" s="174"/>
      <c r="XL10" s="174"/>
      <c r="XM10" s="174"/>
      <c r="XN10" s="174"/>
      <c r="XO10" s="174"/>
      <c r="XP10" s="174"/>
      <c r="XQ10" s="174"/>
      <c r="XR10" s="174"/>
      <c r="XS10" s="174"/>
      <c r="XT10" s="174"/>
      <c r="XU10" s="174"/>
      <c r="XV10" s="174"/>
      <c r="XW10" s="174"/>
      <c r="XX10" s="174"/>
      <c r="XY10" s="174"/>
      <c r="XZ10" s="174"/>
      <c r="YA10" s="174"/>
      <c r="YB10" s="174"/>
      <c r="YC10" s="174"/>
      <c r="YD10" s="174"/>
      <c r="YE10" s="174"/>
      <c r="YF10" s="174"/>
      <c r="YG10" s="174"/>
      <c r="YH10" s="174"/>
      <c r="YI10" s="174"/>
      <c r="YJ10" s="174"/>
      <c r="YK10" s="174"/>
      <c r="YL10" s="174"/>
      <c r="YM10" s="174"/>
      <c r="YN10" s="174"/>
      <c r="YO10" s="174"/>
      <c r="YP10" s="174"/>
      <c r="YQ10" s="174"/>
      <c r="YR10" s="174"/>
      <c r="YS10" s="174"/>
      <c r="YT10" s="174"/>
      <c r="YU10" s="174"/>
      <c r="YV10" s="174"/>
      <c r="YW10" s="174"/>
      <c r="YX10" s="174"/>
      <c r="YY10" s="174"/>
      <c r="YZ10" s="174"/>
      <c r="ZA10" s="174"/>
      <c r="ZB10" s="174"/>
      <c r="ZC10" s="174"/>
      <c r="ZD10" s="174"/>
      <c r="ZE10" s="174"/>
      <c r="ZF10" s="174"/>
      <c r="ZG10" s="174"/>
      <c r="ZH10" s="174"/>
      <c r="ZI10" s="174"/>
      <c r="ZJ10" s="174"/>
      <c r="ZK10" s="174"/>
      <c r="ZL10" s="174"/>
      <c r="ZM10" s="174"/>
      <c r="ZN10" s="174"/>
      <c r="ZO10" s="174"/>
      <c r="ZP10" s="174"/>
      <c r="ZQ10" s="174"/>
      <c r="ZR10" s="174"/>
      <c r="ZS10" s="174"/>
      <c r="ZT10" s="174"/>
      <c r="ZU10" s="174"/>
      <c r="ZV10" s="174"/>
      <c r="ZW10" s="174"/>
      <c r="ZX10" s="174"/>
      <c r="ZY10" s="174"/>
      <c r="ZZ10" s="174"/>
      <c r="AAA10" s="174"/>
      <c r="AAB10" s="174"/>
      <c r="AAC10" s="174"/>
      <c r="AAD10" s="174"/>
      <c r="AAE10" s="174"/>
      <c r="AAF10" s="174"/>
      <c r="AAG10" s="174"/>
      <c r="AAH10" s="174"/>
      <c r="AAI10" s="174"/>
      <c r="AAJ10" s="174"/>
      <c r="AAK10" s="174"/>
      <c r="AAL10" s="174"/>
      <c r="AAM10" s="174"/>
      <c r="AAN10" s="174"/>
      <c r="AAO10" s="174"/>
      <c r="AAP10" s="174"/>
      <c r="AAQ10" s="174"/>
      <c r="AAR10" s="174"/>
      <c r="AAS10" s="174"/>
      <c r="AAT10" s="174"/>
      <c r="AAU10" s="174"/>
      <c r="AAV10" s="174"/>
      <c r="AAW10" s="174"/>
      <c r="AAX10" s="174"/>
      <c r="AAY10" s="174"/>
      <c r="AAZ10" s="174"/>
      <c r="ABA10" s="174"/>
      <c r="ABB10" s="174"/>
      <c r="ABC10" s="174"/>
      <c r="ABD10" s="174"/>
      <c r="ABE10" s="174"/>
      <c r="ABF10" s="174"/>
      <c r="ABG10" s="174"/>
      <c r="ABH10" s="174"/>
      <c r="ABI10" s="174"/>
      <c r="ABJ10" s="174"/>
      <c r="ABK10" s="174"/>
      <c r="ABL10" s="174"/>
      <c r="ABM10" s="174"/>
      <c r="ABN10" s="174"/>
      <c r="ABO10" s="174"/>
      <c r="ABP10" s="174"/>
      <c r="ABQ10" s="174"/>
      <c r="ABR10" s="174"/>
      <c r="ABS10" s="174"/>
      <c r="ABT10" s="174"/>
      <c r="ABU10" s="174"/>
      <c r="ABV10" s="174"/>
      <c r="ABW10" s="174"/>
      <c r="ABX10" s="174"/>
      <c r="ABY10" s="174"/>
      <c r="ABZ10" s="174"/>
      <c r="ACA10" s="174"/>
      <c r="ACB10" s="174"/>
      <c r="ACC10" s="174"/>
      <c r="ACD10" s="174"/>
      <c r="ACE10" s="174"/>
      <c r="ACF10" s="174"/>
      <c r="ACG10" s="174"/>
      <c r="ACH10" s="174"/>
      <c r="ACI10" s="174"/>
      <c r="ACJ10" s="174"/>
      <c r="ACK10" s="174"/>
      <c r="ACL10" s="174"/>
      <c r="ACM10" s="174"/>
      <c r="ACN10" s="174"/>
      <c r="ACO10" s="174"/>
      <c r="ACP10" s="174"/>
      <c r="ACQ10" s="174"/>
      <c r="ACR10" s="174"/>
      <c r="ACS10" s="174"/>
      <c r="ACT10" s="174"/>
      <c r="ACU10" s="174"/>
      <c r="ACV10" s="174"/>
      <c r="ACW10" s="174"/>
      <c r="ACX10" s="174"/>
      <c r="ACY10" s="174"/>
      <c r="ACZ10" s="174"/>
      <c r="ADA10" s="174"/>
      <c r="ADB10" s="174"/>
      <c r="ADC10" s="174"/>
      <c r="ADD10" s="174"/>
      <c r="ADE10" s="174"/>
      <c r="ADF10" s="174"/>
      <c r="ADG10" s="174"/>
      <c r="ADH10" s="174"/>
      <c r="ADI10" s="174"/>
      <c r="ADJ10" s="174"/>
      <c r="ADK10" s="174"/>
      <c r="ADL10" s="174"/>
      <c r="ADM10" s="174"/>
      <c r="ADN10" s="174"/>
      <c r="ADO10" s="174"/>
      <c r="ADP10" s="174"/>
      <c r="ADQ10" s="174"/>
      <c r="ADR10" s="174"/>
      <c r="ADS10" s="174"/>
      <c r="ADT10" s="174"/>
      <c r="ADU10" s="174"/>
      <c r="ADV10" s="174"/>
      <c r="ADW10" s="174"/>
      <c r="ADX10" s="174"/>
      <c r="ADY10" s="174"/>
      <c r="ADZ10" s="174"/>
      <c r="AEA10" s="174"/>
      <c r="AEB10" s="174"/>
      <c r="AEC10" s="174"/>
      <c r="AED10" s="174"/>
      <c r="AEE10" s="174"/>
      <c r="AEF10" s="174"/>
      <c r="AEG10" s="174"/>
      <c r="AEH10" s="174"/>
      <c r="AEI10" s="174"/>
      <c r="AEJ10" s="174"/>
      <c r="AEK10" s="174"/>
      <c r="AEL10" s="174"/>
      <c r="AEM10" s="174"/>
      <c r="AEN10" s="174"/>
      <c r="AEO10" s="174"/>
      <c r="AEP10" s="174"/>
      <c r="AEQ10" s="174"/>
      <c r="AER10" s="174"/>
      <c r="AES10" s="174"/>
      <c r="AET10" s="174"/>
      <c r="AEU10" s="174"/>
      <c r="AEV10" s="174"/>
      <c r="AEW10" s="174"/>
      <c r="AEX10" s="174"/>
      <c r="AEY10" s="174"/>
      <c r="AEZ10" s="174"/>
      <c r="AFA10" s="174"/>
      <c r="AFB10" s="174"/>
      <c r="AFC10" s="174"/>
      <c r="AFD10" s="174"/>
      <c r="AFE10" s="174"/>
      <c r="AFF10" s="174"/>
      <c r="AFG10" s="174"/>
      <c r="AFH10" s="174"/>
      <c r="AFI10" s="174"/>
      <c r="AFJ10" s="174"/>
      <c r="AFK10" s="174"/>
      <c r="AFL10" s="174"/>
      <c r="AFM10" s="174"/>
      <c r="AFN10" s="174"/>
      <c r="AFO10" s="174"/>
      <c r="AFP10" s="174"/>
      <c r="AFQ10" s="174"/>
      <c r="AFR10" s="174"/>
      <c r="AFS10" s="174"/>
      <c r="AFT10" s="174"/>
      <c r="AFU10" s="174"/>
      <c r="AFV10" s="174"/>
      <c r="AFW10" s="174"/>
      <c r="AFX10" s="174"/>
      <c r="AFY10" s="174"/>
      <c r="AFZ10" s="174"/>
      <c r="AGA10" s="174"/>
      <c r="AGB10" s="174"/>
      <c r="AGC10" s="174"/>
      <c r="AGD10" s="174"/>
      <c r="AGE10" s="174"/>
      <c r="AGF10" s="174"/>
      <c r="AGG10" s="174"/>
      <c r="AGH10" s="174"/>
      <c r="AGI10" s="174"/>
      <c r="AGJ10" s="174"/>
      <c r="AGK10" s="174"/>
      <c r="AGL10" s="174"/>
      <c r="AGM10" s="174"/>
      <c r="AGN10" s="174"/>
      <c r="AGO10" s="174"/>
      <c r="AGP10" s="174"/>
      <c r="AGQ10" s="174"/>
      <c r="AGR10" s="174"/>
      <c r="AGS10" s="174"/>
      <c r="AGT10" s="174"/>
      <c r="AGU10" s="174"/>
      <c r="AGV10" s="174"/>
      <c r="AGW10" s="174"/>
      <c r="AGX10" s="174"/>
      <c r="AGY10" s="174"/>
      <c r="AGZ10" s="174"/>
      <c r="AHA10" s="174"/>
      <c r="AHB10" s="174"/>
      <c r="AHC10" s="174"/>
      <c r="AHD10" s="174"/>
      <c r="AHE10" s="174"/>
      <c r="AHF10" s="174"/>
      <c r="AHG10" s="174"/>
      <c r="AHH10" s="174"/>
      <c r="AHI10" s="174"/>
      <c r="AHJ10" s="174"/>
      <c r="AHK10" s="174"/>
      <c r="AHL10" s="174"/>
      <c r="AHM10" s="174"/>
      <c r="AHN10" s="174"/>
      <c r="AHO10" s="174"/>
      <c r="AHP10" s="174"/>
      <c r="AHQ10" s="174"/>
      <c r="AHR10" s="174"/>
      <c r="AHS10" s="174"/>
      <c r="AHT10" s="174"/>
      <c r="AHU10" s="174"/>
      <c r="AHV10" s="174"/>
      <c r="AHW10" s="174"/>
      <c r="AHX10" s="174"/>
      <c r="AHY10" s="174"/>
      <c r="AHZ10" s="174"/>
      <c r="AIA10" s="174"/>
      <c r="AIB10" s="174"/>
      <c r="AIC10" s="174"/>
      <c r="AID10" s="174"/>
      <c r="AIE10" s="174"/>
      <c r="AIF10" s="174"/>
      <c r="AIG10" s="174"/>
      <c r="AIH10" s="174"/>
      <c r="AII10" s="174"/>
      <c r="AIJ10" s="174"/>
      <c r="AIK10" s="174"/>
      <c r="AIL10" s="174"/>
      <c r="AIM10" s="174"/>
      <c r="AIN10" s="174"/>
      <c r="AIO10" s="174"/>
      <c r="AIP10" s="174"/>
      <c r="AIQ10" s="174"/>
      <c r="AIR10" s="174"/>
      <c r="AIS10" s="174"/>
      <c r="AIT10" s="174"/>
      <c r="AIU10" s="174"/>
      <c r="AIV10" s="174"/>
      <c r="AIW10" s="174"/>
      <c r="AIX10" s="174"/>
      <c r="AIY10" s="174"/>
      <c r="AIZ10" s="174"/>
      <c r="AJA10" s="174"/>
      <c r="AJB10" s="174"/>
      <c r="AJC10" s="174"/>
      <c r="AJD10" s="174"/>
      <c r="AJE10" s="174"/>
      <c r="AJF10" s="174"/>
      <c r="AJG10" s="174"/>
      <c r="AJH10" s="174"/>
      <c r="AJI10" s="174"/>
      <c r="AJJ10" s="174"/>
      <c r="AJK10" s="174"/>
      <c r="AJL10" s="174"/>
      <c r="AJM10" s="174"/>
      <c r="AJN10" s="174"/>
      <c r="AJO10" s="174"/>
      <c r="AJP10" s="174"/>
      <c r="AJQ10" s="174"/>
      <c r="AJR10" s="174"/>
      <c r="AJS10" s="174"/>
      <c r="AJT10" s="174"/>
      <c r="AJU10" s="174"/>
      <c r="AJV10" s="174"/>
      <c r="AJW10" s="174"/>
      <c r="AJX10" s="174"/>
      <c r="AJY10" s="174"/>
      <c r="AJZ10" s="174"/>
      <c r="AKA10" s="174"/>
      <c r="AKB10" s="174"/>
      <c r="AKC10" s="174"/>
      <c r="AKD10" s="174"/>
      <c r="AKE10" s="174"/>
      <c r="AKF10" s="174"/>
      <c r="AKG10" s="174"/>
      <c r="AKH10" s="174"/>
      <c r="AKI10" s="174"/>
      <c r="AKJ10" s="174"/>
      <c r="AKK10" s="174"/>
      <c r="AKL10" s="174"/>
      <c r="AKM10" s="174"/>
      <c r="AKN10" s="174"/>
      <c r="AKO10" s="174"/>
      <c r="AKP10" s="174"/>
      <c r="AKQ10" s="174"/>
      <c r="AKR10" s="174"/>
      <c r="AKS10" s="174"/>
      <c r="AKT10" s="174"/>
      <c r="AKU10" s="174"/>
      <c r="AKV10" s="174"/>
      <c r="AKW10" s="174"/>
      <c r="AKX10" s="174"/>
      <c r="AKY10" s="174"/>
      <c r="AKZ10" s="174"/>
      <c r="ALA10" s="174"/>
      <c r="ALB10" s="174"/>
      <c r="ALC10" s="174"/>
      <c r="ALD10" s="174"/>
      <c r="ALE10" s="174"/>
      <c r="ALF10" s="174"/>
      <c r="ALG10" s="174"/>
      <c r="ALH10" s="174"/>
      <c r="ALI10" s="174"/>
      <c r="ALJ10" s="174"/>
      <c r="ALK10" s="174"/>
      <c r="ALL10" s="174"/>
      <c r="ALM10" s="174"/>
      <c r="ALN10" s="174"/>
      <c r="ALO10" s="174"/>
      <c r="ALP10" s="174"/>
      <c r="ALQ10" s="174"/>
      <c r="ALR10" s="174"/>
      <c r="ALS10" s="174"/>
      <c r="ALT10" s="174"/>
      <c r="ALU10" s="174"/>
      <c r="ALV10" s="174"/>
      <c r="ALW10" s="174"/>
      <c r="ALX10" s="174"/>
      <c r="ALY10" s="174"/>
      <c r="ALZ10" s="174"/>
      <c r="AMA10" s="174"/>
      <c r="AMB10" s="174"/>
      <c r="AMC10" s="174"/>
      <c r="AMD10" s="174"/>
      <c r="AME10" s="174"/>
      <c r="AMF10" s="174"/>
      <c r="AMG10" s="174"/>
      <c r="AMH10" s="174"/>
      <c r="AMI10" s="174"/>
      <c r="AMJ10" s="174"/>
      <c r="AMK10" s="174"/>
      <c r="AML10" s="174"/>
      <c r="AMM10" s="174"/>
      <c r="AMN10" s="174"/>
      <c r="AMO10" s="174"/>
      <c r="AMP10" s="174"/>
      <c r="AMQ10" s="174"/>
      <c r="AMR10" s="174"/>
      <c r="AMS10" s="174"/>
      <c r="AMT10" s="174"/>
      <c r="AMU10" s="174"/>
      <c r="AMV10" s="174"/>
      <c r="AMW10" s="174"/>
      <c r="AMX10" s="174"/>
      <c r="AMY10" s="174"/>
      <c r="AMZ10" s="174"/>
      <c r="ANA10" s="174"/>
      <c r="ANB10" s="174"/>
      <c r="ANC10" s="174"/>
      <c r="AND10" s="174"/>
      <c r="ANE10" s="174"/>
      <c r="ANF10" s="174"/>
      <c r="ANG10" s="174"/>
      <c r="ANH10" s="174"/>
      <c r="ANI10" s="174"/>
      <c r="ANJ10" s="174"/>
      <c r="ANK10" s="174"/>
      <c r="ANL10" s="174"/>
      <c r="ANM10" s="174"/>
      <c r="ANN10" s="174"/>
      <c r="ANO10" s="174"/>
      <c r="ANP10" s="174"/>
      <c r="ANQ10" s="174"/>
      <c r="ANR10" s="174"/>
      <c r="ANS10" s="174"/>
      <c r="ANT10" s="174"/>
      <c r="ANU10" s="174"/>
      <c r="ANV10" s="174"/>
      <c r="ANW10" s="174"/>
      <c r="ANX10" s="174"/>
      <c r="ANY10" s="174"/>
      <c r="ANZ10" s="174"/>
      <c r="AOA10" s="174"/>
      <c r="AOB10" s="174"/>
      <c r="AOC10" s="174"/>
      <c r="AOD10" s="174"/>
      <c r="AOE10" s="174"/>
      <c r="AOF10" s="174"/>
      <c r="AOG10" s="174"/>
      <c r="AOH10" s="174"/>
      <c r="AOI10" s="174"/>
      <c r="AOJ10" s="174"/>
      <c r="AOK10" s="174"/>
      <c r="AOL10" s="174"/>
      <c r="AOM10" s="174"/>
      <c r="AON10" s="174"/>
      <c r="AOO10" s="174"/>
      <c r="AOP10" s="174"/>
      <c r="AOQ10" s="174"/>
      <c r="AOR10" s="174"/>
      <c r="AOS10" s="174"/>
      <c r="AOT10" s="174"/>
      <c r="AOU10" s="174"/>
      <c r="AOV10" s="174"/>
      <c r="AOW10" s="174"/>
      <c r="AOX10" s="174"/>
      <c r="AOY10" s="174"/>
      <c r="AOZ10" s="174"/>
      <c r="APA10" s="174"/>
      <c r="APB10" s="174"/>
      <c r="APC10" s="174"/>
      <c r="APD10" s="174"/>
      <c r="APE10" s="174"/>
      <c r="APF10" s="174"/>
      <c r="APG10" s="174"/>
      <c r="APH10" s="174"/>
      <c r="API10" s="174"/>
      <c r="APJ10" s="174"/>
      <c r="APK10" s="174"/>
      <c r="APL10" s="174"/>
      <c r="APM10" s="174"/>
      <c r="APN10" s="174"/>
      <c r="APO10" s="174"/>
      <c r="APP10" s="174"/>
      <c r="APQ10" s="174"/>
      <c r="APR10" s="174"/>
      <c r="APS10" s="174"/>
      <c r="APT10" s="174"/>
      <c r="APU10" s="174"/>
      <c r="APV10" s="174"/>
      <c r="APW10" s="174"/>
      <c r="APX10" s="174"/>
      <c r="APY10" s="174"/>
      <c r="APZ10" s="174"/>
      <c r="AQA10" s="174"/>
      <c r="AQB10" s="174"/>
      <c r="AQC10" s="174"/>
      <c r="AQD10" s="174"/>
      <c r="AQE10" s="174"/>
      <c r="AQF10" s="174"/>
      <c r="AQG10" s="174"/>
      <c r="AQH10" s="174"/>
      <c r="AQI10" s="174"/>
      <c r="AQJ10" s="174"/>
      <c r="AQK10" s="174"/>
      <c r="AQL10" s="174"/>
      <c r="AQM10" s="174"/>
      <c r="AQN10" s="174"/>
      <c r="AQO10" s="174"/>
      <c r="AQP10" s="174"/>
      <c r="AQQ10" s="174"/>
      <c r="AQR10" s="174"/>
      <c r="AQS10" s="174"/>
      <c r="AQT10" s="174"/>
      <c r="AQU10" s="174"/>
      <c r="AQV10" s="174"/>
      <c r="AQW10" s="174"/>
      <c r="AQX10" s="174"/>
      <c r="AQY10" s="174"/>
      <c r="AQZ10" s="174"/>
      <c r="ARA10" s="174"/>
      <c r="ARB10" s="174"/>
      <c r="ARC10" s="174"/>
      <c r="ARD10" s="174"/>
      <c r="ARE10" s="174"/>
      <c r="ARF10" s="174"/>
      <c r="ARG10" s="174"/>
      <c r="ARH10" s="174"/>
      <c r="ARI10" s="174"/>
      <c r="ARJ10" s="174"/>
      <c r="ARK10" s="174"/>
      <c r="ARL10" s="174"/>
      <c r="ARM10" s="174"/>
      <c r="ARN10" s="174"/>
      <c r="ARO10" s="174"/>
      <c r="ARP10" s="174"/>
      <c r="ARQ10" s="174"/>
      <c r="ARR10" s="174"/>
      <c r="ARS10" s="174"/>
      <c r="ART10" s="174"/>
      <c r="ARU10" s="174"/>
      <c r="ARV10" s="174"/>
      <c r="ARW10" s="174"/>
      <c r="ARX10" s="174"/>
      <c r="ARY10" s="174"/>
      <c r="ARZ10" s="174"/>
      <c r="ASA10" s="174"/>
      <c r="ASB10" s="174"/>
      <c r="ASC10" s="174"/>
      <c r="ASD10" s="174"/>
      <c r="ASE10" s="174"/>
      <c r="ASF10" s="174"/>
      <c r="ASG10" s="174"/>
      <c r="ASH10" s="174"/>
      <c r="ASI10" s="174"/>
      <c r="ASJ10" s="174"/>
      <c r="ASK10" s="174"/>
      <c r="ASL10" s="174"/>
      <c r="ASM10" s="174"/>
      <c r="ASN10" s="174"/>
      <c r="ASO10" s="174"/>
      <c r="ASP10" s="174"/>
      <c r="ASQ10" s="174"/>
      <c r="ASR10" s="174"/>
      <c r="ASS10" s="174"/>
      <c r="AST10" s="174"/>
      <c r="ASU10" s="174"/>
      <c r="ASV10" s="174"/>
      <c r="ASW10" s="174"/>
      <c r="ASX10" s="174"/>
      <c r="ASY10" s="174"/>
      <c r="ASZ10" s="174"/>
      <c r="ATA10" s="174"/>
      <c r="ATB10" s="174"/>
      <c r="ATC10" s="174"/>
      <c r="ATD10" s="174"/>
      <c r="ATE10" s="174"/>
      <c r="ATF10" s="174"/>
      <c r="ATG10" s="174"/>
      <c r="ATH10" s="174"/>
      <c r="ATI10" s="174"/>
      <c r="ATJ10" s="174"/>
      <c r="ATK10" s="174"/>
      <c r="ATL10" s="174"/>
      <c r="ATM10" s="174"/>
      <c r="ATN10" s="174"/>
      <c r="ATO10" s="174"/>
      <c r="ATP10" s="174"/>
      <c r="ATQ10" s="174"/>
      <c r="ATR10" s="174"/>
      <c r="ATS10" s="174"/>
      <c r="ATT10" s="174"/>
      <c r="ATU10" s="174"/>
      <c r="ATV10" s="174"/>
      <c r="ATW10" s="174"/>
      <c r="ATX10" s="174"/>
      <c r="ATY10" s="174"/>
      <c r="ATZ10" s="174"/>
      <c r="AUA10" s="174"/>
      <c r="AUB10" s="174"/>
      <c r="AUC10" s="174"/>
      <c r="AUD10" s="174"/>
      <c r="AUE10" s="174"/>
      <c r="AUF10" s="174"/>
      <c r="AUG10" s="174"/>
      <c r="AUH10" s="174"/>
      <c r="AUI10" s="174"/>
      <c r="AUJ10" s="174"/>
      <c r="AUK10" s="174"/>
      <c r="AUL10" s="174"/>
      <c r="AUM10" s="174"/>
      <c r="AUN10" s="174"/>
      <c r="AUO10" s="174"/>
      <c r="AUP10" s="174"/>
      <c r="AUQ10" s="174"/>
      <c r="AUR10" s="174"/>
      <c r="AUS10" s="174"/>
      <c r="AUT10" s="174"/>
      <c r="AUU10" s="174"/>
      <c r="AUV10" s="174"/>
      <c r="AUW10" s="174"/>
      <c r="AUX10" s="174"/>
      <c r="AUY10" s="174"/>
      <c r="AUZ10" s="174"/>
      <c r="AVA10" s="174"/>
      <c r="AVB10" s="174"/>
      <c r="AVC10" s="174"/>
      <c r="AVD10" s="174"/>
      <c r="AVE10" s="174"/>
      <c r="AVF10" s="174"/>
      <c r="AVG10" s="174"/>
      <c r="AVH10" s="174"/>
      <c r="AVI10" s="174"/>
      <c r="AVJ10" s="174"/>
      <c r="AVK10" s="174"/>
      <c r="AVL10" s="174"/>
      <c r="AVM10" s="174"/>
      <c r="AVN10" s="174"/>
      <c r="AVO10" s="174"/>
      <c r="AVP10" s="174"/>
      <c r="AVQ10" s="174"/>
      <c r="AVR10" s="174"/>
      <c r="AVS10" s="174"/>
      <c r="AVT10" s="174"/>
      <c r="AVU10" s="174"/>
      <c r="AVV10" s="174"/>
      <c r="AVW10" s="174"/>
      <c r="AVX10" s="174"/>
      <c r="AVY10" s="174"/>
      <c r="AVZ10" s="174"/>
      <c r="AWA10" s="174"/>
      <c r="AWB10" s="174"/>
      <c r="AWC10" s="174"/>
      <c r="AWD10" s="174"/>
      <c r="AWE10" s="174"/>
      <c r="AWF10" s="174"/>
      <c r="AWG10" s="174"/>
      <c r="AWH10" s="174"/>
      <c r="AWI10" s="174"/>
      <c r="AWJ10" s="174"/>
      <c r="AWK10" s="174"/>
      <c r="AWL10" s="174"/>
      <c r="AWM10" s="174"/>
      <c r="AWN10" s="174"/>
      <c r="AWO10" s="174"/>
      <c r="AWP10" s="174"/>
      <c r="AWQ10" s="174"/>
      <c r="AWR10" s="174"/>
      <c r="AWS10" s="174"/>
      <c r="AWT10" s="174"/>
      <c r="AWU10" s="174"/>
      <c r="AWV10" s="174"/>
      <c r="AWW10" s="174"/>
      <c r="AWX10" s="174"/>
      <c r="AWY10" s="174"/>
      <c r="AWZ10" s="174"/>
      <c r="AXA10" s="174"/>
      <c r="AXB10" s="174"/>
      <c r="AXC10" s="174"/>
      <c r="AXD10" s="174"/>
      <c r="AXE10" s="174"/>
      <c r="AXF10" s="174"/>
      <c r="AXG10" s="174"/>
      <c r="AXH10" s="174"/>
      <c r="AXI10" s="174"/>
      <c r="AXJ10" s="174"/>
      <c r="AXK10" s="174"/>
      <c r="AXL10" s="174"/>
      <c r="AXM10" s="174"/>
      <c r="AXN10" s="174"/>
      <c r="AXO10" s="174"/>
      <c r="AXP10" s="174"/>
      <c r="AXQ10" s="174"/>
      <c r="AXR10" s="174"/>
      <c r="AXS10" s="174"/>
      <c r="AXT10" s="174"/>
      <c r="AXU10" s="174"/>
      <c r="AXV10" s="174"/>
      <c r="AXW10" s="174"/>
      <c r="AXX10" s="174"/>
      <c r="AXY10" s="174"/>
      <c r="AXZ10" s="174"/>
      <c r="AYA10" s="174"/>
      <c r="AYB10" s="174"/>
      <c r="AYC10" s="174"/>
      <c r="AYD10" s="174"/>
      <c r="AYE10" s="174"/>
      <c r="AYF10" s="174"/>
      <c r="AYG10" s="174"/>
      <c r="AYH10" s="174"/>
      <c r="AYI10" s="174"/>
      <c r="AYJ10" s="174"/>
      <c r="AYK10" s="174"/>
      <c r="AYL10" s="174"/>
      <c r="AYM10" s="174"/>
      <c r="AYN10" s="174"/>
      <c r="AYO10" s="174"/>
      <c r="AYP10" s="174"/>
      <c r="AYQ10" s="174"/>
      <c r="AYR10" s="174"/>
      <c r="AYS10" s="174"/>
      <c r="AYT10" s="174"/>
      <c r="AYU10" s="174"/>
      <c r="AYV10" s="174"/>
      <c r="AYW10" s="174"/>
      <c r="AYX10" s="174"/>
      <c r="AYY10" s="174"/>
      <c r="AYZ10" s="174"/>
      <c r="AZA10" s="174"/>
      <c r="AZB10" s="174"/>
      <c r="AZC10" s="174"/>
      <c r="AZD10" s="174"/>
      <c r="AZE10" s="174"/>
      <c r="AZF10" s="174"/>
      <c r="AZG10" s="174"/>
      <c r="AZH10" s="174"/>
      <c r="AZI10" s="174"/>
      <c r="AZJ10" s="174"/>
      <c r="AZK10" s="174"/>
      <c r="AZL10" s="174"/>
      <c r="AZM10" s="174"/>
      <c r="AZN10" s="174"/>
      <c r="AZO10" s="174"/>
      <c r="AZP10" s="174"/>
      <c r="AZQ10" s="174"/>
      <c r="AZR10" s="174"/>
      <c r="AZS10" s="174"/>
      <c r="AZT10" s="174"/>
      <c r="AZU10" s="174"/>
      <c r="AZV10" s="174"/>
      <c r="AZW10" s="174"/>
      <c r="AZX10" s="174"/>
      <c r="AZY10" s="174"/>
      <c r="AZZ10" s="174"/>
      <c r="BAA10" s="174"/>
      <c r="BAB10" s="174"/>
      <c r="BAC10" s="174"/>
      <c r="BAD10" s="174"/>
      <c r="BAE10" s="174"/>
      <c r="BAF10" s="174"/>
      <c r="BAG10" s="174"/>
      <c r="BAH10" s="174"/>
      <c r="BAI10" s="174"/>
      <c r="BAJ10" s="174"/>
      <c r="BAK10" s="174"/>
      <c r="BAL10" s="174"/>
      <c r="BAM10" s="174"/>
      <c r="BAN10" s="174"/>
      <c r="BAO10" s="174"/>
      <c r="BAP10" s="174"/>
      <c r="BAQ10" s="174"/>
      <c r="BAR10" s="174"/>
      <c r="BAS10" s="174"/>
      <c r="BAT10" s="174"/>
      <c r="BAU10" s="174"/>
      <c r="BAV10" s="174"/>
      <c r="BAW10" s="174"/>
      <c r="BAX10" s="174"/>
      <c r="BAY10" s="174"/>
      <c r="BAZ10" s="174"/>
      <c r="BBA10" s="174"/>
      <c r="BBB10" s="174"/>
      <c r="BBC10" s="174"/>
      <c r="BBD10" s="174"/>
      <c r="BBE10" s="174"/>
      <c r="BBF10" s="174"/>
      <c r="BBG10" s="174"/>
      <c r="BBH10" s="174"/>
      <c r="BBI10" s="174"/>
      <c r="BBJ10" s="174"/>
      <c r="BBK10" s="174"/>
      <c r="BBL10" s="174"/>
      <c r="BBM10" s="174"/>
      <c r="BBN10" s="174"/>
      <c r="BBO10" s="174"/>
      <c r="BBP10" s="174"/>
      <c r="BBQ10" s="174"/>
      <c r="BBR10" s="174"/>
      <c r="BBS10" s="174"/>
      <c r="BBT10" s="174"/>
      <c r="BBU10" s="174"/>
      <c r="BBV10" s="174"/>
      <c r="BBW10" s="174"/>
      <c r="BBX10" s="174"/>
      <c r="BBY10" s="174"/>
      <c r="BBZ10" s="174"/>
      <c r="BCA10" s="174"/>
      <c r="BCB10" s="174"/>
      <c r="BCC10" s="174"/>
      <c r="BCD10" s="174"/>
      <c r="BCE10" s="174"/>
      <c r="BCF10" s="174"/>
      <c r="BCG10" s="174"/>
      <c r="BCH10" s="174"/>
      <c r="BCI10" s="174"/>
      <c r="BCJ10" s="174"/>
      <c r="BCK10" s="174"/>
      <c r="BCL10" s="174"/>
      <c r="BCM10" s="174"/>
      <c r="BCN10" s="174"/>
      <c r="BCO10" s="174"/>
      <c r="BCP10" s="174"/>
      <c r="BCQ10" s="174"/>
      <c r="BCR10" s="174"/>
      <c r="BCS10" s="174"/>
      <c r="BCT10" s="174"/>
      <c r="BCU10" s="174"/>
      <c r="BCV10" s="174"/>
      <c r="BCW10" s="174"/>
      <c r="BCX10" s="174"/>
      <c r="BCY10" s="174"/>
      <c r="BCZ10" s="174"/>
      <c r="BDA10" s="174"/>
      <c r="BDB10" s="174"/>
      <c r="BDC10" s="174"/>
      <c r="BDD10" s="174"/>
      <c r="BDE10" s="174"/>
      <c r="BDF10" s="174"/>
      <c r="BDG10" s="174"/>
      <c r="BDH10" s="174"/>
      <c r="BDI10" s="174"/>
      <c r="BDJ10" s="174"/>
      <c r="BDK10" s="174"/>
      <c r="BDL10" s="174"/>
      <c r="BDM10" s="174"/>
      <c r="BDN10" s="174"/>
      <c r="BDO10" s="174"/>
      <c r="BDP10" s="174"/>
      <c r="BDQ10" s="174"/>
      <c r="BDR10" s="174"/>
      <c r="BDS10" s="174"/>
      <c r="BDT10" s="174"/>
      <c r="BDU10" s="174"/>
      <c r="BDV10" s="174"/>
      <c r="BDW10" s="174"/>
      <c r="BDX10" s="174"/>
      <c r="BDY10" s="174"/>
      <c r="BDZ10" s="174"/>
      <c r="BEA10" s="174"/>
      <c r="BEB10" s="174"/>
      <c r="BEC10" s="174"/>
      <c r="BED10" s="174"/>
      <c r="BEE10" s="174"/>
      <c r="BEF10" s="174"/>
      <c r="BEG10" s="174"/>
      <c r="BEH10" s="174"/>
      <c r="BEI10" s="174"/>
      <c r="BEJ10" s="174"/>
      <c r="BEK10" s="174"/>
      <c r="BEL10" s="174"/>
      <c r="BEM10" s="174"/>
      <c r="BEN10" s="174"/>
      <c r="BEO10" s="174"/>
      <c r="BEP10" s="174"/>
      <c r="BEQ10" s="174"/>
      <c r="BER10" s="174"/>
      <c r="BES10" s="174"/>
      <c r="BET10" s="174"/>
      <c r="BEU10" s="174"/>
      <c r="BEV10" s="174"/>
      <c r="BEW10" s="174"/>
      <c r="BEX10" s="174"/>
      <c r="BEY10" s="174"/>
      <c r="BEZ10" s="174"/>
      <c r="BFA10" s="174"/>
      <c r="BFB10" s="174"/>
      <c r="BFC10" s="174"/>
      <c r="BFD10" s="174"/>
      <c r="BFE10" s="174"/>
      <c r="BFF10" s="174"/>
      <c r="BFG10" s="174"/>
      <c r="BFH10" s="174"/>
      <c r="BFI10" s="174"/>
      <c r="BFJ10" s="174"/>
      <c r="BFK10" s="174"/>
      <c r="BFL10" s="174"/>
      <c r="BFM10" s="174"/>
      <c r="BFN10" s="174"/>
      <c r="BFO10" s="174"/>
      <c r="BFP10" s="174"/>
      <c r="BFQ10" s="174"/>
      <c r="BFR10" s="174"/>
      <c r="BFS10" s="174"/>
      <c r="BFT10" s="174"/>
      <c r="BFU10" s="174"/>
      <c r="BFV10" s="174"/>
      <c r="BFW10" s="174"/>
      <c r="BFX10" s="174"/>
      <c r="BFY10" s="174"/>
      <c r="BFZ10" s="174"/>
      <c r="BGA10" s="174"/>
      <c r="BGB10" s="174"/>
      <c r="BGC10" s="174"/>
      <c r="BGD10" s="174"/>
      <c r="BGE10" s="174"/>
      <c r="BGF10" s="174"/>
      <c r="BGG10" s="174"/>
      <c r="BGH10" s="174"/>
      <c r="BGI10" s="174"/>
      <c r="BGJ10" s="174"/>
      <c r="BGK10" s="174"/>
      <c r="BGL10" s="174"/>
      <c r="BGM10" s="174"/>
      <c r="BGN10" s="174"/>
      <c r="BGO10" s="174"/>
      <c r="BGP10" s="174"/>
      <c r="BGQ10" s="174"/>
      <c r="BGR10" s="174"/>
      <c r="BGS10" s="174"/>
      <c r="BGT10" s="174"/>
      <c r="BGU10" s="174"/>
      <c r="BGV10" s="174"/>
      <c r="BGW10" s="174"/>
      <c r="BGX10" s="174"/>
      <c r="BGY10" s="174"/>
      <c r="BGZ10" s="174"/>
      <c r="BHA10" s="174"/>
      <c r="BHB10" s="174"/>
      <c r="BHC10" s="174"/>
      <c r="BHD10" s="174"/>
      <c r="BHE10" s="174"/>
      <c r="BHF10" s="174"/>
      <c r="BHG10" s="174"/>
      <c r="BHH10" s="174"/>
      <c r="BHI10" s="174"/>
      <c r="BHJ10" s="174"/>
      <c r="BHK10" s="174"/>
      <c r="BHL10" s="174"/>
      <c r="BHM10" s="174"/>
      <c r="BHN10" s="174"/>
      <c r="BHO10" s="174"/>
      <c r="BHP10" s="174"/>
      <c r="BHQ10" s="174"/>
      <c r="BHR10" s="174"/>
      <c r="BHS10" s="174"/>
      <c r="BHT10" s="174"/>
      <c r="BHU10" s="174"/>
      <c r="BHV10" s="174"/>
      <c r="BHW10" s="174"/>
      <c r="BHX10" s="174"/>
      <c r="BHY10" s="174"/>
      <c r="BHZ10" s="174"/>
      <c r="BIA10" s="174"/>
      <c r="BIB10" s="174"/>
      <c r="BIC10" s="174"/>
      <c r="BID10" s="174"/>
      <c r="BIE10" s="174"/>
      <c r="BIF10" s="174"/>
      <c r="BIG10" s="174"/>
      <c r="BIH10" s="174"/>
      <c r="BII10" s="174"/>
      <c r="BIJ10" s="174"/>
      <c r="BIK10" s="174"/>
      <c r="BIL10" s="174"/>
      <c r="BIM10" s="174"/>
      <c r="BIN10" s="174"/>
      <c r="BIO10" s="174"/>
      <c r="BIP10" s="174"/>
      <c r="BIQ10" s="174"/>
      <c r="BIR10" s="174"/>
      <c r="BIS10" s="174"/>
      <c r="BIT10" s="174"/>
      <c r="BIU10" s="174"/>
      <c r="BIV10" s="174"/>
      <c r="BIW10" s="174"/>
      <c r="BIX10" s="174"/>
      <c r="BIY10" s="174"/>
      <c r="BIZ10" s="174"/>
      <c r="BJA10" s="174"/>
      <c r="BJB10" s="174"/>
      <c r="BJC10" s="174"/>
      <c r="BJD10" s="174"/>
      <c r="BJE10" s="174"/>
      <c r="BJF10" s="174"/>
      <c r="BJG10" s="174"/>
      <c r="BJH10" s="174"/>
      <c r="BJI10" s="174"/>
      <c r="BJJ10" s="174"/>
      <c r="BJK10" s="174"/>
      <c r="BJL10" s="174"/>
      <c r="BJM10" s="174"/>
      <c r="BJN10" s="174"/>
      <c r="BJO10" s="174"/>
      <c r="BJP10" s="174"/>
      <c r="BJQ10" s="174"/>
      <c r="BJR10" s="174"/>
      <c r="BJS10" s="174"/>
      <c r="BJT10" s="174"/>
      <c r="BJU10" s="174"/>
      <c r="BJV10" s="174"/>
      <c r="BJW10" s="174"/>
      <c r="BJX10" s="174"/>
      <c r="BJY10" s="174"/>
      <c r="BJZ10" s="174"/>
      <c r="BKA10" s="174"/>
      <c r="BKB10" s="174"/>
      <c r="BKC10" s="174"/>
      <c r="BKD10" s="174"/>
      <c r="BKE10" s="174"/>
      <c r="BKF10" s="174"/>
      <c r="BKG10" s="174"/>
      <c r="BKH10" s="174"/>
      <c r="BKI10" s="174"/>
      <c r="BKJ10" s="174"/>
      <c r="BKK10" s="174"/>
      <c r="BKL10" s="174"/>
      <c r="BKM10" s="174"/>
      <c r="BKN10" s="174"/>
      <c r="BKO10" s="174"/>
      <c r="BKP10" s="174"/>
      <c r="BKQ10" s="174"/>
      <c r="BKR10" s="174"/>
      <c r="BKS10" s="174"/>
      <c r="BKT10" s="174"/>
      <c r="BKU10" s="174"/>
      <c r="BKV10" s="174"/>
      <c r="BKW10" s="174"/>
      <c r="BKX10" s="174"/>
      <c r="BKY10" s="174"/>
      <c r="BKZ10" s="174"/>
      <c r="BLA10" s="174"/>
      <c r="BLB10" s="174"/>
      <c r="BLC10" s="174"/>
      <c r="BLD10" s="174"/>
      <c r="BLE10" s="174"/>
      <c r="BLF10" s="174"/>
      <c r="BLG10" s="174"/>
      <c r="BLH10" s="174"/>
      <c r="BLI10" s="174"/>
      <c r="BLJ10" s="174"/>
      <c r="BLK10" s="174"/>
      <c r="BLL10" s="174"/>
      <c r="BLM10" s="174"/>
      <c r="BLN10" s="174"/>
      <c r="BLO10" s="174"/>
      <c r="BLP10" s="174"/>
      <c r="BLQ10" s="174"/>
      <c r="BLR10" s="174"/>
      <c r="BLS10" s="174"/>
      <c r="BLT10" s="174"/>
      <c r="BLU10" s="174"/>
      <c r="BLV10" s="174"/>
      <c r="BLW10" s="174"/>
      <c r="BLX10" s="174"/>
      <c r="BLY10" s="174"/>
      <c r="BLZ10" s="174"/>
      <c r="BMA10" s="174"/>
      <c r="BMB10" s="174"/>
      <c r="BMC10" s="174"/>
      <c r="BMD10" s="174"/>
      <c r="BME10" s="174"/>
      <c r="BMF10" s="174"/>
      <c r="BMG10" s="174"/>
      <c r="BMH10" s="174"/>
      <c r="BMI10" s="174"/>
      <c r="BMJ10" s="174"/>
      <c r="BMK10" s="174"/>
      <c r="BML10" s="174"/>
      <c r="BMM10" s="174"/>
      <c r="BMN10" s="174"/>
      <c r="BMO10" s="174"/>
      <c r="BMP10" s="174"/>
      <c r="BMQ10" s="174"/>
      <c r="BMR10" s="174"/>
      <c r="BMS10" s="174"/>
      <c r="BMT10" s="174"/>
      <c r="BMU10" s="174"/>
      <c r="BMV10" s="174"/>
      <c r="BMW10" s="174"/>
      <c r="BMX10" s="174"/>
      <c r="BMY10" s="174"/>
      <c r="BMZ10" s="174"/>
      <c r="BNA10" s="174"/>
      <c r="BNB10" s="174"/>
      <c r="BNC10" s="174"/>
      <c r="BND10" s="174"/>
      <c r="BNE10" s="174"/>
      <c r="BNF10" s="174"/>
      <c r="BNG10" s="174"/>
      <c r="BNH10" s="174"/>
      <c r="BNI10" s="174"/>
      <c r="BNJ10" s="174"/>
      <c r="BNK10" s="174"/>
      <c r="BNL10" s="174"/>
      <c r="BNM10" s="174"/>
      <c r="BNN10" s="174"/>
      <c r="BNO10" s="174"/>
      <c r="BNP10" s="174"/>
      <c r="BNQ10" s="174"/>
      <c r="BNR10" s="174"/>
      <c r="BNS10" s="174"/>
      <c r="BNT10" s="174"/>
      <c r="BNU10" s="174"/>
      <c r="BNV10" s="174"/>
      <c r="BNW10" s="174"/>
      <c r="BNX10" s="174"/>
      <c r="BNY10" s="174"/>
      <c r="BNZ10" s="174"/>
      <c r="BOA10" s="174"/>
      <c r="BOB10" s="174"/>
      <c r="BOC10" s="174"/>
      <c r="BOD10" s="174"/>
      <c r="BOE10" s="174"/>
      <c r="BOF10" s="174"/>
      <c r="BOG10" s="174"/>
      <c r="BOH10" s="174"/>
      <c r="BOI10" s="174"/>
      <c r="BOJ10" s="174"/>
      <c r="BOK10" s="174"/>
      <c r="BOL10" s="174"/>
      <c r="BOM10" s="174"/>
      <c r="BON10" s="174"/>
      <c r="BOO10" s="174"/>
      <c r="BOP10" s="174"/>
      <c r="BOQ10" s="174"/>
      <c r="BOR10" s="174"/>
      <c r="BOS10" s="174"/>
      <c r="BOT10" s="174"/>
      <c r="BOU10" s="174"/>
      <c r="BOV10" s="174"/>
      <c r="BOW10" s="174"/>
      <c r="BOX10" s="174"/>
      <c r="BOY10" s="174"/>
      <c r="BOZ10" s="174"/>
      <c r="BPA10" s="174"/>
      <c r="BPB10" s="174"/>
      <c r="BPC10" s="174"/>
      <c r="BPD10" s="174"/>
      <c r="BPE10" s="174"/>
      <c r="BPF10" s="174"/>
      <c r="BPG10" s="174"/>
      <c r="BPH10" s="174"/>
      <c r="BPI10" s="174"/>
      <c r="BPJ10" s="174"/>
      <c r="BPK10" s="174"/>
      <c r="BPL10" s="174"/>
      <c r="BPM10" s="174"/>
      <c r="BPN10" s="174"/>
      <c r="BPO10" s="174"/>
      <c r="BPP10" s="174"/>
      <c r="BPQ10" s="174"/>
      <c r="BPR10" s="174"/>
      <c r="BPS10" s="174"/>
      <c r="BPT10" s="174"/>
      <c r="BPU10" s="174"/>
      <c r="BPV10" s="174"/>
      <c r="BPW10" s="174"/>
      <c r="BPX10" s="174"/>
      <c r="BPY10" s="174"/>
      <c r="BPZ10" s="174"/>
      <c r="BQA10" s="174"/>
      <c r="BQB10" s="174"/>
      <c r="BQC10" s="174"/>
      <c r="BQD10" s="174"/>
      <c r="BQE10" s="174"/>
      <c r="BQF10" s="174"/>
      <c r="BQG10" s="174"/>
      <c r="BQH10" s="174"/>
      <c r="BQI10" s="174"/>
      <c r="BQJ10" s="174"/>
      <c r="BQK10" s="174"/>
      <c r="BQL10" s="174"/>
      <c r="BQM10" s="174"/>
      <c r="BQN10" s="174"/>
      <c r="BQO10" s="174"/>
      <c r="BQP10" s="174"/>
      <c r="BQQ10" s="174"/>
      <c r="BQR10" s="174"/>
      <c r="BQS10" s="174"/>
      <c r="BQT10" s="174"/>
      <c r="BQU10" s="174"/>
      <c r="BQV10" s="174"/>
      <c r="BQW10" s="174"/>
      <c r="BQX10" s="174"/>
      <c r="BQY10" s="174"/>
      <c r="BQZ10" s="174"/>
      <c r="BRA10" s="174"/>
      <c r="BRB10" s="174"/>
      <c r="BRC10" s="174"/>
      <c r="BRD10" s="174"/>
      <c r="BRE10" s="174"/>
      <c r="BRF10" s="174"/>
      <c r="BRG10" s="174"/>
      <c r="BRH10" s="174"/>
      <c r="BRI10" s="174"/>
      <c r="BRJ10" s="174"/>
      <c r="BRK10" s="174"/>
      <c r="BRL10" s="174"/>
      <c r="BRM10" s="174"/>
      <c r="BRN10" s="174"/>
      <c r="BRO10" s="174"/>
      <c r="BRP10" s="174"/>
      <c r="BRQ10" s="174"/>
      <c r="BRR10" s="174"/>
      <c r="BRS10" s="174"/>
      <c r="BRT10" s="174"/>
      <c r="BRU10" s="174"/>
      <c r="BRV10" s="174"/>
      <c r="BRW10" s="174"/>
      <c r="BRX10" s="174"/>
      <c r="BRY10" s="174"/>
      <c r="BRZ10" s="174"/>
      <c r="BSA10" s="174"/>
      <c r="BSB10" s="174"/>
      <c r="BSC10" s="174"/>
      <c r="BSD10" s="174"/>
      <c r="BSE10" s="174"/>
      <c r="BSF10" s="174"/>
      <c r="BSG10" s="174"/>
      <c r="BSH10" s="174"/>
      <c r="BSI10" s="174"/>
      <c r="BSJ10" s="174"/>
      <c r="BSK10" s="174"/>
      <c r="BSL10" s="174"/>
      <c r="BSM10" s="174"/>
      <c r="BSN10" s="174"/>
      <c r="BSO10" s="174"/>
      <c r="BSP10" s="174"/>
      <c r="BSQ10" s="174"/>
      <c r="BSR10" s="174"/>
      <c r="BSS10" s="174"/>
      <c r="BST10" s="174"/>
      <c r="BSU10" s="174"/>
      <c r="BSV10" s="174"/>
      <c r="BSW10" s="174"/>
      <c r="BSX10" s="174"/>
      <c r="BSY10" s="174"/>
      <c r="BSZ10" s="174"/>
      <c r="BTA10" s="174"/>
      <c r="BTB10" s="174"/>
      <c r="BTC10" s="174"/>
      <c r="BTD10" s="174"/>
      <c r="BTE10" s="174"/>
      <c r="BTF10" s="174"/>
      <c r="BTG10" s="174"/>
      <c r="BTH10" s="174"/>
      <c r="BTI10" s="174"/>
      <c r="BTJ10" s="174"/>
      <c r="BTK10" s="174"/>
      <c r="BTL10" s="174"/>
      <c r="BTM10" s="174"/>
      <c r="BTN10" s="174"/>
      <c r="BTO10" s="174"/>
      <c r="BTP10" s="174"/>
      <c r="BTQ10" s="174"/>
      <c r="BTR10" s="174"/>
      <c r="BTS10" s="174"/>
      <c r="BTT10" s="174"/>
      <c r="BTU10" s="174"/>
      <c r="BTV10" s="174"/>
      <c r="BTW10" s="174"/>
      <c r="BTX10" s="174"/>
      <c r="BTY10" s="174"/>
      <c r="BTZ10" s="174"/>
      <c r="BUA10" s="174"/>
      <c r="BUB10" s="174"/>
      <c r="BUC10" s="174"/>
      <c r="BUD10" s="174"/>
      <c r="BUE10" s="174"/>
      <c r="BUF10" s="174"/>
      <c r="BUG10" s="174"/>
      <c r="BUH10" s="174"/>
      <c r="BUI10" s="174"/>
      <c r="BUJ10" s="174"/>
      <c r="BUK10" s="174"/>
      <c r="BUL10" s="174"/>
      <c r="BUM10" s="174"/>
      <c r="BUN10" s="174"/>
      <c r="BUO10" s="174"/>
      <c r="BUP10" s="174"/>
      <c r="BUQ10" s="174"/>
      <c r="BUR10" s="174"/>
      <c r="BUS10" s="174"/>
      <c r="BUT10" s="174"/>
      <c r="BUU10" s="174"/>
      <c r="BUV10" s="174"/>
      <c r="BUW10" s="174"/>
      <c r="BUX10" s="174"/>
      <c r="BUY10" s="174"/>
      <c r="BUZ10" s="174"/>
      <c r="BVA10" s="174"/>
      <c r="BVB10" s="174"/>
      <c r="BVC10" s="174"/>
      <c r="BVD10" s="174"/>
      <c r="BVE10" s="174"/>
      <c r="BVF10" s="174"/>
      <c r="BVG10" s="174"/>
      <c r="BVH10" s="174"/>
      <c r="BVI10" s="174"/>
      <c r="BVJ10" s="174"/>
      <c r="BVK10" s="174"/>
      <c r="BVL10" s="174"/>
      <c r="BVM10" s="174"/>
      <c r="BVN10" s="174"/>
      <c r="BVO10" s="174"/>
      <c r="BVP10" s="174"/>
      <c r="BVQ10" s="174"/>
      <c r="BVR10" s="174"/>
      <c r="BVS10" s="174"/>
      <c r="BVT10" s="174"/>
      <c r="BVU10" s="174"/>
      <c r="BVV10" s="174"/>
      <c r="BVW10" s="174"/>
      <c r="BVX10" s="174"/>
      <c r="BVY10" s="174"/>
      <c r="BVZ10" s="174"/>
      <c r="BWA10" s="174"/>
      <c r="BWB10" s="174"/>
      <c r="BWC10" s="174"/>
      <c r="BWD10" s="174"/>
      <c r="BWE10" s="174"/>
      <c r="BWF10" s="174"/>
      <c r="BWG10" s="174"/>
      <c r="BWH10" s="174"/>
      <c r="BWI10" s="174"/>
      <c r="BWJ10" s="174"/>
      <c r="BWK10" s="174"/>
      <c r="BWL10" s="174"/>
      <c r="BWM10" s="174"/>
      <c r="BWN10" s="174"/>
      <c r="BWO10" s="174"/>
      <c r="BWP10" s="174"/>
      <c r="BWQ10" s="174"/>
      <c r="BWR10" s="174"/>
      <c r="BWS10" s="174"/>
      <c r="BWT10" s="174"/>
      <c r="BWU10" s="174"/>
      <c r="BWV10" s="174"/>
      <c r="BWW10" s="174"/>
      <c r="BWX10" s="174"/>
      <c r="BWY10" s="174"/>
      <c r="BWZ10" s="174"/>
      <c r="BXA10" s="174"/>
      <c r="BXB10" s="174"/>
      <c r="BXC10" s="174"/>
      <c r="BXD10" s="174"/>
      <c r="BXE10" s="174"/>
      <c r="BXF10" s="174"/>
      <c r="BXG10" s="174"/>
      <c r="BXH10" s="174"/>
      <c r="BXI10" s="174"/>
      <c r="BXJ10" s="174"/>
      <c r="BXK10" s="174"/>
      <c r="BXL10" s="174"/>
      <c r="BXM10" s="174"/>
      <c r="BXN10" s="174"/>
      <c r="BXO10" s="174"/>
      <c r="BXP10" s="174"/>
      <c r="BXQ10" s="174"/>
      <c r="BXR10" s="174"/>
      <c r="BXS10" s="174"/>
      <c r="BXT10" s="174"/>
      <c r="BXU10" s="174"/>
      <c r="BXV10" s="174"/>
      <c r="BXW10" s="174"/>
      <c r="BXX10" s="174"/>
      <c r="BXY10" s="174"/>
      <c r="BXZ10" s="174"/>
      <c r="BYA10" s="174"/>
      <c r="BYB10" s="174"/>
      <c r="BYC10" s="174"/>
      <c r="BYD10" s="174"/>
      <c r="BYE10" s="174"/>
      <c r="BYF10" s="174"/>
      <c r="BYG10" s="174"/>
      <c r="BYH10" s="174"/>
      <c r="BYI10" s="174"/>
      <c r="BYJ10" s="174"/>
      <c r="BYK10" s="174"/>
      <c r="BYL10" s="174"/>
      <c r="BYM10" s="174"/>
      <c r="BYN10" s="174"/>
      <c r="BYO10" s="174"/>
      <c r="BYP10" s="174"/>
      <c r="BYQ10" s="174"/>
      <c r="BYR10" s="174"/>
      <c r="BYS10" s="174"/>
      <c r="BYT10" s="174"/>
      <c r="BYU10" s="174"/>
      <c r="BYV10" s="174"/>
      <c r="BYW10" s="174"/>
      <c r="BYX10" s="174"/>
      <c r="BYY10" s="174"/>
      <c r="BYZ10" s="174"/>
      <c r="BZA10" s="174"/>
      <c r="BZB10" s="174"/>
      <c r="BZC10" s="174"/>
      <c r="BZD10" s="174"/>
      <c r="BZE10" s="174"/>
      <c r="BZF10" s="174"/>
      <c r="BZG10" s="174"/>
      <c r="BZH10" s="174"/>
      <c r="BZI10" s="174"/>
      <c r="BZJ10" s="174"/>
      <c r="BZK10" s="174"/>
      <c r="BZL10" s="174"/>
      <c r="BZM10" s="174"/>
      <c r="BZN10" s="174"/>
      <c r="BZO10" s="174"/>
      <c r="BZP10" s="174"/>
      <c r="BZQ10" s="174"/>
      <c r="BZR10" s="174"/>
      <c r="BZS10" s="174"/>
      <c r="BZT10" s="174"/>
      <c r="BZU10" s="174"/>
      <c r="BZV10" s="174"/>
      <c r="BZW10" s="174"/>
      <c r="BZX10" s="174"/>
      <c r="BZY10" s="174"/>
      <c r="BZZ10" s="174"/>
      <c r="CAA10" s="174"/>
      <c r="CAB10" s="174"/>
      <c r="CAC10" s="174"/>
      <c r="CAD10" s="174"/>
      <c r="CAE10" s="174"/>
      <c r="CAF10" s="174"/>
      <c r="CAG10" s="174"/>
      <c r="CAH10" s="174"/>
      <c r="CAI10" s="174"/>
      <c r="CAJ10" s="174"/>
      <c r="CAK10" s="174"/>
      <c r="CAL10" s="174"/>
      <c r="CAM10" s="174"/>
      <c r="CAN10" s="174"/>
      <c r="CAO10" s="174"/>
      <c r="CAP10" s="174"/>
      <c r="CAQ10" s="174"/>
      <c r="CAR10" s="174"/>
      <c r="CAS10" s="174"/>
      <c r="CAT10" s="174"/>
      <c r="CAU10" s="174"/>
      <c r="CAV10" s="174"/>
      <c r="CAW10" s="174"/>
      <c r="CAX10" s="174"/>
      <c r="CAY10" s="174"/>
      <c r="CAZ10" s="174"/>
      <c r="CBA10" s="174"/>
      <c r="CBB10" s="174"/>
      <c r="CBC10" s="174"/>
      <c r="CBD10" s="174"/>
      <c r="CBE10" s="174"/>
      <c r="CBF10" s="174"/>
      <c r="CBG10" s="174"/>
      <c r="CBH10" s="174"/>
      <c r="CBI10" s="174"/>
      <c r="CBJ10" s="174"/>
      <c r="CBK10" s="174"/>
      <c r="CBL10" s="174"/>
      <c r="CBM10" s="174"/>
      <c r="CBN10" s="174"/>
      <c r="CBO10" s="174"/>
      <c r="CBP10" s="174"/>
      <c r="CBQ10" s="174"/>
      <c r="CBR10" s="174"/>
      <c r="CBS10" s="174"/>
      <c r="CBT10" s="174"/>
      <c r="CBU10" s="174"/>
      <c r="CBV10" s="174"/>
      <c r="CBW10" s="174"/>
      <c r="CBX10" s="174"/>
      <c r="CBY10" s="174"/>
      <c r="CBZ10" s="174"/>
      <c r="CCA10" s="174"/>
      <c r="CCB10" s="174"/>
      <c r="CCC10" s="174"/>
      <c r="CCD10" s="174"/>
      <c r="CCE10" s="174"/>
      <c r="CCF10" s="174"/>
      <c r="CCG10" s="174"/>
      <c r="CCH10" s="174"/>
      <c r="CCI10" s="174"/>
      <c r="CCJ10" s="174"/>
      <c r="CCK10" s="174"/>
      <c r="CCL10" s="174"/>
      <c r="CCM10" s="174"/>
      <c r="CCN10" s="174"/>
      <c r="CCO10" s="174"/>
      <c r="CCP10" s="174"/>
      <c r="CCQ10" s="174"/>
      <c r="CCR10" s="174"/>
      <c r="CCS10" s="174"/>
      <c r="CCT10" s="174"/>
      <c r="CCU10" s="174"/>
      <c r="CCV10" s="174"/>
      <c r="CCW10" s="174"/>
      <c r="CCX10" s="174"/>
      <c r="CCY10" s="174"/>
      <c r="CCZ10" s="174"/>
      <c r="CDA10" s="174"/>
      <c r="CDB10" s="174"/>
      <c r="CDC10" s="174"/>
      <c r="CDD10" s="174"/>
      <c r="CDE10" s="174"/>
      <c r="CDF10" s="174"/>
      <c r="CDG10" s="174"/>
      <c r="CDH10" s="174"/>
      <c r="CDI10" s="174"/>
      <c r="CDJ10" s="174"/>
      <c r="CDK10" s="174"/>
      <c r="CDL10" s="174"/>
      <c r="CDM10" s="174"/>
      <c r="CDN10" s="174"/>
      <c r="CDO10" s="174"/>
      <c r="CDP10" s="174"/>
      <c r="CDQ10" s="174"/>
      <c r="CDR10" s="174"/>
      <c r="CDS10" s="174"/>
      <c r="CDT10" s="174"/>
      <c r="CDU10" s="174"/>
      <c r="CDV10" s="174"/>
      <c r="CDW10" s="174"/>
      <c r="CDX10" s="174"/>
      <c r="CDY10" s="174"/>
      <c r="CDZ10" s="174"/>
      <c r="CEA10" s="174"/>
      <c r="CEB10" s="174"/>
      <c r="CEC10" s="174"/>
      <c r="CED10" s="174"/>
      <c r="CEE10" s="174"/>
      <c r="CEF10" s="174"/>
      <c r="CEG10" s="174"/>
      <c r="CEH10" s="174"/>
      <c r="CEI10" s="174"/>
      <c r="CEJ10" s="174"/>
      <c r="CEK10" s="174"/>
      <c r="CEL10" s="174"/>
      <c r="CEM10" s="174"/>
      <c r="CEN10" s="174"/>
      <c r="CEO10" s="174"/>
      <c r="CEP10" s="174"/>
      <c r="CEQ10" s="174"/>
      <c r="CER10" s="174"/>
      <c r="CES10" s="174"/>
      <c r="CET10" s="174"/>
      <c r="CEU10" s="174"/>
      <c r="CEV10" s="174"/>
      <c r="CEW10" s="174"/>
      <c r="CEX10" s="174"/>
      <c r="CEY10" s="174"/>
      <c r="CEZ10" s="174"/>
      <c r="CFA10" s="174"/>
      <c r="CFB10" s="174"/>
      <c r="CFC10" s="174"/>
      <c r="CFD10" s="174"/>
      <c r="CFE10" s="174"/>
      <c r="CFF10" s="174"/>
      <c r="CFG10" s="174"/>
      <c r="CFH10" s="174"/>
      <c r="CFI10" s="174"/>
      <c r="CFJ10" s="174"/>
      <c r="CFK10" s="174"/>
      <c r="CFL10" s="174"/>
      <c r="CFM10" s="174"/>
      <c r="CFN10" s="174"/>
      <c r="CFO10" s="174"/>
      <c r="CFP10" s="174"/>
      <c r="CFQ10" s="174"/>
      <c r="CFR10" s="174"/>
      <c r="CFS10" s="174"/>
      <c r="CFT10" s="174"/>
      <c r="CFU10" s="174"/>
      <c r="CFV10" s="174"/>
      <c r="CFW10" s="174"/>
      <c r="CFX10" s="174"/>
      <c r="CFY10" s="174"/>
      <c r="CFZ10" s="174"/>
      <c r="CGA10" s="174"/>
      <c r="CGB10" s="174"/>
      <c r="CGC10" s="174"/>
      <c r="CGD10" s="174"/>
      <c r="CGE10" s="174"/>
      <c r="CGF10" s="174"/>
      <c r="CGG10" s="174"/>
      <c r="CGH10" s="174"/>
      <c r="CGI10" s="174"/>
      <c r="CGJ10" s="174"/>
      <c r="CGK10" s="174"/>
      <c r="CGL10" s="174"/>
      <c r="CGM10" s="174"/>
      <c r="CGN10" s="174"/>
      <c r="CGO10" s="174"/>
      <c r="CGP10" s="174"/>
      <c r="CGQ10" s="174"/>
      <c r="CGR10" s="174"/>
      <c r="CGS10" s="174"/>
      <c r="CGT10" s="174"/>
      <c r="CGU10" s="174"/>
      <c r="CGV10" s="174"/>
      <c r="CGW10" s="174"/>
      <c r="CGX10" s="174"/>
      <c r="CGY10" s="174"/>
      <c r="CGZ10" s="174"/>
      <c r="CHA10" s="174"/>
      <c r="CHB10" s="174"/>
      <c r="CHC10" s="174"/>
      <c r="CHD10" s="174"/>
      <c r="CHE10" s="174"/>
      <c r="CHF10" s="174"/>
      <c r="CHG10" s="174"/>
      <c r="CHH10" s="174"/>
      <c r="CHI10" s="174"/>
      <c r="CHJ10" s="174"/>
      <c r="CHK10" s="174"/>
      <c r="CHL10" s="174"/>
      <c r="CHM10" s="174"/>
      <c r="CHN10" s="174"/>
      <c r="CHO10" s="174"/>
      <c r="CHP10" s="174"/>
      <c r="CHQ10" s="174"/>
      <c r="CHR10" s="174"/>
      <c r="CHS10" s="174"/>
      <c r="CHT10" s="174"/>
      <c r="CHU10" s="174"/>
      <c r="CHV10" s="174"/>
      <c r="CHW10" s="174"/>
      <c r="CHX10" s="174"/>
      <c r="CHY10" s="174"/>
      <c r="CHZ10" s="174"/>
      <c r="CIA10" s="174"/>
      <c r="CIB10" s="174"/>
      <c r="CIC10" s="174"/>
      <c r="CID10" s="174"/>
      <c r="CIE10" s="174"/>
      <c r="CIF10" s="174"/>
      <c r="CIG10" s="174"/>
      <c r="CIH10" s="174"/>
      <c r="CII10" s="174"/>
      <c r="CIJ10" s="174"/>
      <c r="CIK10" s="174"/>
      <c r="CIL10" s="174"/>
      <c r="CIM10" s="174"/>
      <c r="CIN10" s="174"/>
      <c r="CIO10" s="174"/>
      <c r="CIP10" s="174"/>
      <c r="CIQ10" s="174"/>
      <c r="CIR10" s="174"/>
      <c r="CIS10" s="174"/>
      <c r="CIT10" s="174"/>
      <c r="CIU10" s="174"/>
      <c r="CIV10" s="174"/>
      <c r="CIW10" s="174"/>
      <c r="CIX10" s="174"/>
      <c r="CIY10" s="174"/>
      <c r="CIZ10" s="174"/>
      <c r="CJA10" s="174"/>
      <c r="CJB10" s="174"/>
      <c r="CJC10" s="174"/>
      <c r="CJD10" s="174"/>
      <c r="CJE10" s="174"/>
      <c r="CJF10" s="174"/>
      <c r="CJG10" s="174"/>
      <c r="CJH10" s="174"/>
      <c r="CJI10" s="174"/>
      <c r="CJJ10" s="174"/>
      <c r="CJK10" s="174"/>
      <c r="CJL10" s="174"/>
      <c r="CJM10" s="174"/>
      <c r="CJN10" s="174"/>
      <c r="CJO10" s="174"/>
      <c r="CJP10" s="174"/>
      <c r="CJQ10" s="174"/>
      <c r="CJR10" s="174"/>
      <c r="CJS10" s="174"/>
      <c r="CJT10" s="174"/>
      <c r="CJU10" s="174"/>
      <c r="CJV10" s="174"/>
      <c r="CJW10" s="174"/>
      <c r="CJX10" s="174"/>
      <c r="CJY10" s="174"/>
      <c r="CJZ10" s="174"/>
      <c r="CKA10" s="174"/>
      <c r="CKB10" s="174"/>
      <c r="CKC10" s="174"/>
      <c r="CKD10" s="174"/>
      <c r="CKE10" s="174"/>
      <c r="CKF10" s="174"/>
      <c r="CKG10" s="174"/>
      <c r="CKH10" s="174"/>
      <c r="CKI10" s="174"/>
      <c r="CKJ10" s="174"/>
      <c r="CKK10" s="174"/>
      <c r="CKL10" s="174"/>
      <c r="CKM10" s="174"/>
      <c r="CKN10" s="174"/>
      <c r="CKO10" s="174"/>
      <c r="CKP10" s="174"/>
      <c r="CKQ10" s="174"/>
      <c r="CKR10" s="174"/>
      <c r="CKS10" s="174"/>
      <c r="CKT10" s="174"/>
      <c r="CKU10" s="174"/>
      <c r="CKV10" s="174"/>
      <c r="CKW10" s="174"/>
      <c r="CKX10" s="174"/>
      <c r="CKY10" s="174"/>
      <c r="CKZ10" s="174"/>
      <c r="CLA10" s="174"/>
      <c r="CLB10" s="174"/>
      <c r="CLC10" s="174"/>
      <c r="CLD10" s="174"/>
      <c r="CLE10" s="174"/>
      <c r="CLF10" s="174"/>
      <c r="CLG10" s="174"/>
      <c r="CLH10" s="174"/>
      <c r="CLI10" s="174"/>
      <c r="CLJ10" s="174"/>
      <c r="CLK10" s="174"/>
      <c r="CLL10" s="174"/>
      <c r="CLM10" s="174"/>
      <c r="CLN10" s="174"/>
      <c r="CLO10" s="174"/>
      <c r="CLP10" s="174"/>
      <c r="CLQ10" s="174"/>
      <c r="CLR10" s="174"/>
      <c r="CLS10" s="174"/>
      <c r="CLT10" s="174"/>
      <c r="CLU10" s="174"/>
      <c r="CLV10" s="174"/>
      <c r="CLW10" s="174"/>
      <c r="CLX10" s="174"/>
      <c r="CLY10" s="174"/>
      <c r="CLZ10" s="174"/>
      <c r="CMA10" s="174"/>
      <c r="CMB10" s="174"/>
      <c r="CMC10" s="174"/>
      <c r="CMD10" s="174"/>
      <c r="CME10" s="174"/>
      <c r="CMF10" s="174"/>
      <c r="CMG10" s="174"/>
      <c r="CMH10" s="174"/>
      <c r="CMI10" s="174"/>
      <c r="CMJ10" s="174"/>
      <c r="CMK10" s="174"/>
      <c r="CML10" s="174"/>
      <c r="CMM10" s="174"/>
      <c r="CMN10" s="174"/>
      <c r="CMO10" s="174"/>
      <c r="CMP10" s="174"/>
      <c r="CMQ10" s="174"/>
      <c r="CMR10" s="174"/>
      <c r="CMS10" s="174"/>
      <c r="CMT10" s="174"/>
      <c r="CMU10" s="174"/>
      <c r="CMV10" s="174"/>
      <c r="CMW10" s="174"/>
      <c r="CMX10" s="174"/>
      <c r="CMY10" s="174"/>
      <c r="CMZ10" s="174"/>
      <c r="CNA10" s="174"/>
      <c r="CNB10" s="174"/>
      <c r="CNC10" s="174"/>
      <c r="CND10" s="174"/>
      <c r="CNE10" s="174"/>
      <c r="CNF10" s="174"/>
      <c r="CNG10" s="174"/>
      <c r="CNH10" s="174"/>
      <c r="CNI10" s="174"/>
      <c r="CNJ10" s="174"/>
      <c r="CNK10" s="174"/>
      <c r="CNL10" s="174"/>
      <c r="CNM10" s="174"/>
      <c r="CNN10" s="174"/>
      <c r="CNO10" s="174"/>
      <c r="CNP10" s="174"/>
      <c r="CNQ10" s="174"/>
      <c r="CNR10" s="174"/>
      <c r="CNS10" s="174"/>
      <c r="CNT10" s="174"/>
      <c r="CNU10" s="174"/>
      <c r="CNV10" s="174"/>
      <c r="CNW10" s="174"/>
      <c r="CNX10" s="174"/>
      <c r="CNY10" s="174"/>
      <c r="CNZ10" s="174"/>
      <c r="COA10" s="174"/>
      <c r="COB10" s="174"/>
      <c r="COC10" s="174"/>
      <c r="COD10" s="174"/>
      <c r="COE10" s="174"/>
      <c r="COF10" s="174"/>
      <c r="COG10" s="174"/>
      <c r="COH10" s="174"/>
      <c r="COI10" s="174"/>
      <c r="COJ10" s="174"/>
      <c r="COK10" s="174"/>
      <c r="COL10" s="174"/>
      <c r="COM10" s="174"/>
      <c r="CON10" s="174"/>
      <c r="COO10" s="174"/>
      <c r="COP10" s="174"/>
      <c r="COQ10" s="174"/>
      <c r="COR10" s="174"/>
      <c r="COS10" s="174"/>
      <c r="COT10" s="174"/>
      <c r="COU10" s="174"/>
      <c r="COV10" s="174"/>
      <c r="COW10" s="174"/>
      <c r="COX10" s="174"/>
      <c r="COY10" s="174"/>
      <c r="COZ10" s="174"/>
      <c r="CPA10" s="174"/>
      <c r="CPB10" s="174"/>
      <c r="CPC10" s="174"/>
      <c r="CPD10" s="174"/>
      <c r="CPE10" s="174"/>
      <c r="CPF10" s="174"/>
      <c r="CPG10" s="174"/>
      <c r="CPH10" s="174"/>
      <c r="CPI10" s="174"/>
      <c r="CPJ10" s="174"/>
      <c r="CPK10" s="174"/>
      <c r="CPL10" s="174"/>
      <c r="CPM10" s="174"/>
      <c r="CPN10" s="174"/>
      <c r="CPO10" s="174"/>
      <c r="CPP10" s="174"/>
      <c r="CPQ10" s="174"/>
      <c r="CPR10" s="174"/>
      <c r="CPS10" s="174"/>
      <c r="CPT10" s="174"/>
      <c r="CPU10" s="174"/>
      <c r="CPV10" s="174"/>
      <c r="CPW10" s="174"/>
      <c r="CPX10" s="174"/>
      <c r="CPY10" s="174"/>
      <c r="CPZ10" s="174"/>
      <c r="CQA10" s="174"/>
      <c r="CQB10" s="174"/>
      <c r="CQC10" s="174"/>
      <c r="CQD10" s="174"/>
      <c r="CQE10" s="174"/>
      <c r="CQF10" s="174"/>
      <c r="CQG10" s="174"/>
      <c r="CQH10" s="174"/>
      <c r="CQI10" s="174"/>
      <c r="CQJ10" s="174"/>
      <c r="CQK10" s="174"/>
      <c r="CQL10" s="174"/>
      <c r="CQM10" s="174"/>
      <c r="CQN10" s="174"/>
      <c r="CQO10" s="174"/>
      <c r="CQP10" s="174"/>
      <c r="CQQ10" s="174"/>
      <c r="CQR10" s="174"/>
      <c r="CQS10" s="174"/>
      <c r="CQT10" s="174"/>
      <c r="CQU10" s="174"/>
      <c r="CQV10" s="174"/>
      <c r="CQW10" s="174"/>
      <c r="CQX10" s="174"/>
      <c r="CQY10" s="174"/>
      <c r="CQZ10" s="174"/>
      <c r="CRA10" s="174"/>
      <c r="CRB10" s="174"/>
      <c r="CRC10" s="174"/>
      <c r="CRD10" s="174"/>
      <c r="CRE10" s="174"/>
      <c r="CRF10" s="174"/>
      <c r="CRG10" s="174"/>
      <c r="CRH10" s="174"/>
      <c r="CRI10" s="174"/>
      <c r="CRJ10" s="174"/>
      <c r="CRK10" s="174"/>
      <c r="CRL10" s="174"/>
      <c r="CRM10" s="174"/>
      <c r="CRN10" s="174"/>
      <c r="CRO10" s="174"/>
      <c r="CRP10" s="174"/>
      <c r="CRQ10" s="174"/>
      <c r="CRR10" s="174"/>
      <c r="CRS10" s="174"/>
      <c r="CRT10" s="174"/>
      <c r="CRU10" s="174"/>
      <c r="CRV10" s="174"/>
      <c r="CRW10" s="174"/>
      <c r="CRX10" s="174"/>
      <c r="CRY10" s="174"/>
      <c r="CRZ10" s="174"/>
      <c r="CSA10" s="174"/>
      <c r="CSB10" s="174"/>
      <c r="CSC10" s="174"/>
      <c r="CSD10" s="174"/>
      <c r="CSE10" s="174"/>
      <c r="CSF10" s="174"/>
      <c r="CSG10" s="174"/>
      <c r="CSH10" s="174"/>
      <c r="CSI10" s="174"/>
      <c r="CSJ10" s="174"/>
      <c r="CSK10" s="174"/>
      <c r="CSL10" s="174"/>
      <c r="CSM10" s="174"/>
      <c r="CSN10" s="174"/>
      <c r="CSO10" s="174"/>
      <c r="CSP10" s="174"/>
      <c r="CSQ10" s="174"/>
      <c r="CSR10" s="174"/>
      <c r="CSS10" s="174"/>
      <c r="CST10" s="174"/>
      <c r="CSU10" s="174"/>
      <c r="CSV10" s="174"/>
      <c r="CSW10" s="174"/>
      <c r="CSX10" s="174"/>
      <c r="CSY10" s="174"/>
      <c r="CSZ10" s="174"/>
      <c r="CTA10" s="174"/>
      <c r="CTB10" s="174"/>
      <c r="CTC10" s="174"/>
      <c r="CTD10" s="174"/>
      <c r="CTE10" s="174"/>
      <c r="CTF10" s="174"/>
      <c r="CTG10" s="174"/>
      <c r="CTH10" s="174"/>
      <c r="CTI10" s="174"/>
      <c r="CTJ10" s="174"/>
      <c r="CTK10" s="174"/>
      <c r="CTL10" s="174"/>
      <c r="CTM10" s="174"/>
      <c r="CTN10" s="174"/>
      <c r="CTO10" s="174"/>
      <c r="CTP10" s="174"/>
      <c r="CTQ10" s="174"/>
      <c r="CTR10" s="174"/>
      <c r="CTS10" s="174"/>
      <c r="CTT10" s="174"/>
      <c r="CTU10" s="174"/>
      <c r="CTV10" s="174"/>
      <c r="CTW10" s="174"/>
      <c r="CTX10" s="174"/>
      <c r="CTY10" s="174"/>
      <c r="CTZ10" s="174"/>
      <c r="CUA10" s="174"/>
      <c r="CUB10" s="174"/>
      <c r="CUC10" s="174"/>
      <c r="CUD10" s="174"/>
      <c r="CUE10" s="174"/>
      <c r="CUF10" s="174"/>
      <c r="CUG10" s="174"/>
      <c r="CUH10" s="174"/>
      <c r="CUI10" s="174"/>
      <c r="CUJ10" s="174"/>
      <c r="CUK10" s="174"/>
      <c r="CUL10" s="174"/>
      <c r="CUM10" s="174"/>
      <c r="CUN10" s="174"/>
      <c r="CUO10" s="174"/>
      <c r="CUP10" s="174"/>
      <c r="CUQ10" s="174"/>
      <c r="CUR10" s="174"/>
      <c r="CUS10" s="174"/>
      <c r="CUT10" s="174"/>
      <c r="CUU10" s="174"/>
      <c r="CUV10" s="174"/>
      <c r="CUW10" s="174"/>
      <c r="CUX10" s="174"/>
      <c r="CUY10" s="174"/>
      <c r="CUZ10" s="174"/>
      <c r="CVA10" s="174"/>
      <c r="CVB10" s="174"/>
      <c r="CVC10" s="174"/>
      <c r="CVD10" s="174"/>
      <c r="CVE10" s="174"/>
      <c r="CVF10" s="174"/>
      <c r="CVG10" s="174"/>
      <c r="CVH10" s="174"/>
      <c r="CVI10" s="174"/>
      <c r="CVJ10" s="174"/>
      <c r="CVK10" s="174"/>
      <c r="CVL10" s="174"/>
      <c r="CVM10" s="174"/>
      <c r="CVN10" s="174"/>
      <c r="CVO10" s="174"/>
      <c r="CVP10" s="174"/>
      <c r="CVQ10" s="174"/>
      <c r="CVR10" s="174"/>
      <c r="CVS10" s="174"/>
      <c r="CVT10" s="174"/>
      <c r="CVU10" s="174"/>
      <c r="CVV10" s="174"/>
      <c r="CVW10" s="174"/>
      <c r="CVX10" s="174"/>
      <c r="CVY10" s="174"/>
      <c r="CVZ10" s="174"/>
      <c r="CWA10" s="174"/>
      <c r="CWB10" s="174"/>
      <c r="CWC10" s="174"/>
      <c r="CWD10" s="174"/>
      <c r="CWE10" s="174"/>
      <c r="CWF10" s="174"/>
      <c r="CWG10" s="174"/>
      <c r="CWH10" s="174"/>
      <c r="CWI10" s="174"/>
      <c r="CWJ10" s="174"/>
      <c r="CWK10" s="174"/>
      <c r="CWL10" s="174"/>
      <c r="CWM10" s="174"/>
      <c r="CWN10" s="174"/>
      <c r="CWO10" s="174"/>
      <c r="CWP10" s="174"/>
      <c r="CWQ10" s="174"/>
      <c r="CWR10" s="174"/>
      <c r="CWS10" s="174"/>
      <c r="CWT10" s="174"/>
      <c r="CWU10" s="174"/>
      <c r="CWV10" s="174"/>
      <c r="CWW10" s="174"/>
      <c r="CWX10" s="174"/>
      <c r="CWY10" s="174"/>
      <c r="CWZ10" s="174"/>
      <c r="CXA10" s="174"/>
      <c r="CXB10" s="174"/>
      <c r="CXC10" s="174"/>
      <c r="CXD10" s="174"/>
      <c r="CXE10" s="174"/>
      <c r="CXF10" s="174"/>
      <c r="CXG10" s="174"/>
      <c r="CXH10" s="174"/>
      <c r="CXI10" s="174"/>
      <c r="CXJ10" s="174"/>
      <c r="CXK10" s="174"/>
      <c r="CXL10" s="174"/>
      <c r="CXM10" s="174"/>
      <c r="CXN10" s="174"/>
      <c r="CXO10" s="174"/>
      <c r="CXP10" s="174"/>
      <c r="CXQ10" s="174"/>
      <c r="CXR10" s="174"/>
      <c r="CXS10" s="174"/>
      <c r="CXT10" s="174"/>
      <c r="CXU10" s="174"/>
      <c r="CXV10" s="174"/>
      <c r="CXW10" s="174"/>
      <c r="CXX10" s="174"/>
      <c r="CXY10" s="174"/>
      <c r="CXZ10" s="174"/>
      <c r="CYA10" s="174"/>
      <c r="CYB10" s="174"/>
      <c r="CYC10" s="174"/>
      <c r="CYD10" s="174"/>
      <c r="CYE10" s="174"/>
      <c r="CYF10" s="174"/>
      <c r="CYG10" s="174"/>
      <c r="CYH10" s="174"/>
      <c r="CYI10" s="174"/>
      <c r="CYJ10" s="174"/>
      <c r="CYK10" s="174"/>
      <c r="CYL10" s="174"/>
      <c r="CYM10" s="174"/>
      <c r="CYN10" s="174"/>
      <c r="CYO10" s="174"/>
      <c r="CYP10" s="174"/>
      <c r="CYQ10" s="174"/>
      <c r="CYR10" s="174"/>
      <c r="CYS10" s="174"/>
      <c r="CYT10" s="174"/>
      <c r="CYU10" s="174"/>
      <c r="CYV10" s="174"/>
      <c r="CYW10" s="174"/>
      <c r="CYX10" s="174"/>
      <c r="CYY10" s="174"/>
      <c r="CYZ10" s="174"/>
      <c r="CZA10" s="174"/>
      <c r="CZB10" s="174"/>
      <c r="CZC10" s="174"/>
      <c r="CZD10" s="174"/>
      <c r="CZE10" s="174"/>
      <c r="CZF10" s="174"/>
      <c r="CZG10" s="174"/>
      <c r="CZH10" s="174"/>
      <c r="CZI10" s="174"/>
      <c r="CZJ10" s="174"/>
      <c r="CZK10" s="174"/>
      <c r="CZL10" s="174"/>
      <c r="CZM10" s="174"/>
      <c r="CZN10" s="174"/>
      <c r="CZO10" s="174"/>
      <c r="CZP10" s="174"/>
      <c r="CZQ10" s="174"/>
      <c r="CZR10" s="174"/>
      <c r="CZS10" s="174"/>
      <c r="CZT10" s="174"/>
      <c r="CZU10" s="174"/>
      <c r="CZV10" s="174"/>
      <c r="CZW10" s="174"/>
      <c r="CZX10" s="174"/>
      <c r="CZY10" s="174"/>
      <c r="CZZ10" s="174"/>
      <c r="DAA10" s="174"/>
      <c r="DAB10" s="174"/>
      <c r="DAC10" s="174"/>
      <c r="DAD10" s="174"/>
      <c r="DAE10" s="174"/>
      <c r="DAF10" s="174"/>
      <c r="DAG10" s="174"/>
      <c r="DAH10" s="174"/>
      <c r="DAI10" s="174"/>
      <c r="DAJ10" s="174"/>
      <c r="DAK10" s="174"/>
      <c r="DAL10" s="174"/>
      <c r="DAM10" s="174"/>
      <c r="DAN10" s="174"/>
      <c r="DAO10" s="174"/>
      <c r="DAP10" s="174"/>
      <c r="DAQ10" s="174"/>
      <c r="DAR10" s="174"/>
      <c r="DAS10" s="174"/>
      <c r="DAT10" s="174"/>
      <c r="DAU10" s="174"/>
      <c r="DAV10" s="174"/>
      <c r="DAW10" s="174"/>
      <c r="DAX10" s="174"/>
      <c r="DAY10" s="174"/>
      <c r="DAZ10" s="174"/>
      <c r="DBA10" s="174"/>
      <c r="DBB10" s="174"/>
      <c r="DBC10" s="174"/>
      <c r="DBD10" s="174"/>
      <c r="DBE10" s="174"/>
      <c r="DBF10" s="174"/>
      <c r="DBG10" s="174"/>
      <c r="DBH10" s="174"/>
      <c r="DBI10" s="174"/>
      <c r="DBJ10" s="174"/>
      <c r="DBK10" s="174"/>
      <c r="DBL10" s="174"/>
      <c r="DBM10" s="174"/>
      <c r="DBN10" s="174"/>
      <c r="DBO10" s="174"/>
      <c r="DBP10" s="174"/>
      <c r="DBQ10" s="174"/>
      <c r="DBR10" s="174"/>
      <c r="DBS10" s="174"/>
      <c r="DBT10" s="174"/>
      <c r="DBU10" s="174"/>
      <c r="DBV10" s="174"/>
      <c r="DBW10" s="174"/>
      <c r="DBX10" s="174"/>
      <c r="DBY10" s="174"/>
      <c r="DBZ10" s="174"/>
      <c r="DCA10" s="174"/>
      <c r="DCB10" s="174"/>
      <c r="DCC10" s="174"/>
      <c r="DCD10" s="174"/>
      <c r="DCE10" s="174"/>
      <c r="DCF10" s="174"/>
      <c r="DCG10" s="174"/>
      <c r="DCH10" s="174"/>
      <c r="DCI10" s="174"/>
      <c r="DCJ10" s="174"/>
      <c r="DCK10" s="174"/>
      <c r="DCL10" s="174"/>
      <c r="DCM10" s="174"/>
      <c r="DCN10" s="174"/>
      <c r="DCO10" s="174"/>
      <c r="DCP10" s="174"/>
      <c r="DCQ10" s="174"/>
      <c r="DCR10" s="174"/>
      <c r="DCS10" s="174"/>
      <c r="DCT10" s="174"/>
      <c r="DCU10" s="174"/>
      <c r="DCV10" s="174"/>
      <c r="DCW10" s="174"/>
      <c r="DCX10" s="174"/>
      <c r="DCY10" s="174"/>
      <c r="DCZ10" s="174"/>
      <c r="DDA10" s="174"/>
      <c r="DDB10" s="174"/>
      <c r="DDC10" s="174"/>
      <c r="DDD10" s="174"/>
      <c r="DDE10" s="174"/>
      <c r="DDF10" s="174"/>
      <c r="DDG10" s="174"/>
      <c r="DDH10" s="174"/>
      <c r="DDI10" s="174"/>
      <c r="DDJ10" s="174"/>
      <c r="DDK10" s="174"/>
      <c r="DDL10" s="174"/>
      <c r="DDM10" s="174"/>
      <c r="DDN10" s="174"/>
      <c r="DDO10" s="174"/>
      <c r="DDP10" s="174"/>
      <c r="DDQ10" s="174"/>
      <c r="DDR10" s="174"/>
      <c r="DDS10" s="174"/>
      <c r="DDT10" s="174"/>
      <c r="DDU10" s="174"/>
      <c r="DDV10" s="174"/>
      <c r="DDW10" s="174"/>
      <c r="DDX10" s="174"/>
      <c r="DDY10" s="174"/>
      <c r="DDZ10" s="174"/>
      <c r="DEA10" s="174"/>
      <c r="DEB10" s="174"/>
      <c r="DEC10" s="174"/>
      <c r="DED10" s="174"/>
      <c r="DEE10" s="174"/>
      <c r="DEF10" s="174"/>
      <c r="DEG10" s="174"/>
      <c r="DEH10" s="174"/>
      <c r="DEI10" s="174"/>
      <c r="DEJ10" s="174"/>
      <c r="DEK10" s="174"/>
      <c r="DEL10" s="174"/>
      <c r="DEM10" s="174"/>
      <c r="DEN10" s="174"/>
      <c r="DEO10" s="174"/>
      <c r="DEP10" s="174"/>
      <c r="DEQ10" s="174"/>
      <c r="DER10" s="174"/>
      <c r="DES10" s="174"/>
      <c r="DET10" s="174"/>
      <c r="DEU10" s="174"/>
      <c r="DEV10" s="174"/>
      <c r="DEW10" s="174"/>
      <c r="DEX10" s="174"/>
      <c r="DEY10" s="174"/>
      <c r="DEZ10" s="174"/>
      <c r="DFA10" s="174"/>
      <c r="DFB10" s="174"/>
      <c r="DFC10" s="174"/>
      <c r="DFD10" s="174"/>
      <c r="DFE10" s="174"/>
      <c r="DFF10" s="174"/>
      <c r="DFG10" s="174"/>
      <c r="DFH10" s="174"/>
      <c r="DFI10" s="174"/>
      <c r="DFJ10" s="174"/>
      <c r="DFK10" s="174"/>
      <c r="DFL10" s="174"/>
      <c r="DFM10" s="174"/>
      <c r="DFN10" s="174"/>
      <c r="DFO10" s="174"/>
      <c r="DFP10" s="174"/>
      <c r="DFQ10" s="174"/>
      <c r="DFR10" s="174"/>
      <c r="DFS10" s="174"/>
      <c r="DFT10" s="174"/>
      <c r="DFU10" s="174"/>
      <c r="DFV10" s="174"/>
      <c r="DFW10" s="174"/>
      <c r="DFX10" s="174"/>
      <c r="DFY10" s="174"/>
      <c r="DFZ10" s="174"/>
      <c r="DGA10" s="174"/>
      <c r="DGB10" s="174"/>
      <c r="DGC10" s="174"/>
      <c r="DGD10" s="174"/>
      <c r="DGE10" s="174"/>
      <c r="DGF10" s="174"/>
      <c r="DGG10" s="174"/>
      <c r="DGH10" s="174"/>
      <c r="DGI10" s="174"/>
      <c r="DGJ10" s="174"/>
      <c r="DGK10" s="174"/>
      <c r="DGL10" s="174"/>
      <c r="DGM10" s="174"/>
      <c r="DGN10" s="174"/>
      <c r="DGO10" s="174"/>
      <c r="DGP10" s="174"/>
      <c r="DGQ10" s="174"/>
      <c r="DGR10" s="174"/>
      <c r="DGS10" s="174"/>
      <c r="DGT10" s="174"/>
      <c r="DGU10" s="174"/>
      <c r="DGV10" s="174"/>
      <c r="DGW10" s="174"/>
      <c r="DGX10" s="174"/>
      <c r="DGY10" s="174"/>
      <c r="DGZ10" s="174"/>
      <c r="DHA10" s="174"/>
      <c r="DHB10" s="174"/>
      <c r="DHC10" s="174"/>
      <c r="DHD10" s="174"/>
      <c r="DHE10" s="174"/>
      <c r="DHF10" s="174"/>
      <c r="DHG10" s="174"/>
      <c r="DHH10" s="174"/>
      <c r="DHI10" s="174"/>
      <c r="DHJ10" s="174"/>
      <c r="DHK10" s="174"/>
      <c r="DHL10" s="174"/>
      <c r="DHM10" s="174"/>
      <c r="DHN10" s="174"/>
      <c r="DHO10" s="174"/>
      <c r="DHP10" s="174"/>
      <c r="DHQ10" s="174"/>
      <c r="DHR10" s="174"/>
      <c r="DHS10" s="174"/>
      <c r="DHT10" s="174"/>
      <c r="DHU10" s="174"/>
      <c r="DHV10" s="174"/>
      <c r="DHW10" s="174"/>
      <c r="DHX10" s="174"/>
      <c r="DHY10" s="174"/>
      <c r="DHZ10" s="174"/>
      <c r="DIA10" s="174"/>
      <c r="DIB10" s="174"/>
      <c r="DIC10" s="174"/>
      <c r="DID10" s="174"/>
      <c r="DIE10" s="174"/>
      <c r="DIF10" s="174"/>
      <c r="DIG10" s="174"/>
      <c r="DIH10" s="174"/>
      <c r="DII10" s="174"/>
      <c r="DIJ10" s="174"/>
      <c r="DIK10" s="174"/>
      <c r="DIL10" s="174"/>
      <c r="DIM10" s="174"/>
      <c r="DIN10" s="174"/>
      <c r="DIO10" s="174"/>
      <c r="DIP10" s="174"/>
      <c r="DIQ10" s="174"/>
      <c r="DIR10" s="174"/>
      <c r="DIS10" s="174"/>
      <c r="DIT10" s="174"/>
      <c r="DIU10" s="174"/>
      <c r="DIV10" s="174"/>
      <c r="DIW10" s="174"/>
      <c r="DIX10" s="174"/>
      <c r="DIY10" s="174"/>
      <c r="DIZ10" s="174"/>
      <c r="DJA10" s="174"/>
      <c r="DJB10" s="174"/>
      <c r="DJC10" s="174"/>
      <c r="DJD10" s="174"/>
      <c r="DJE10" s="174"/>
      <c r="DJF10" s="174"/>
      <c r="DJG10" s="174"/>
      <c r="DJH10" s="174"/>
      <c r="DJI10" s="174"/>
      <c r="DJJ10" s="174"/>
      <c r="DJK10" s="174"/>
      <c r="DJL10" s="174"/>
      <c r="DJM10" s="174"/>
      <c r="DJN10" s="174"/>
      <c r="DJO10" s="174"/>
      <c r="DJP10" s="174"/>
      <c r="DJQ10" s="174"/>
      <c r="DJR10" s="174"/>
      <c r="DJS10" s="174"/>
      <c r="DJT10" s="174"/>
      <c r="DJU10" s="174"/>
      <c r="DJV10" s="174"/>
      <c r="DJW10" s="174"/>
      <c r="DJX10" s="174"/>
      <c r="DJY10" s="174"/>
      <c r="DJZ10" s="174"/>
      <c r="DKA10" s="174"/>
      <c r="DKB10" s="174"/>
      <c r="DKC10" s="174"/>
      <c r="DKD10" s="174"/>
      <c r="DKE10" s="174"/>
      <c r="DKF10" s="174"/>
      <c r="DKG10" s="174"/>
      <c r="DKH10" s="174"/>
      <c r="DKI10" s="174"/>
      <c r="DKJ10" s="174"/>
      <c r="DKK10" s="174"/>
      <c r="DKL10" s="174"/>
      <c r="DKM10" s="174"/>
      <c r="DKN10" s="174"/>
      <c r="DKO10" s="174"/>
      <c r="DKP10" s="174"/>
      <c r="DKQ10" s="174"/>
      <c r="DKR10" s="174"/>
      <c r="DKS10" s="174"/>
      <c r="DKT10" s="174"/>
      <c r="DKU10" s="174"/>
      <c r="DKV10" s="174"/>
      <c r="DKW10" s="174"/>
      <c r="DKX10" s="174"/>
      <c r="DKY10" s="174"/>
      <c r="DKZ10" s="174"/>
      <c r="DLA10" s="174"/>
      <c r="DLB10" s="174"/>
      <c r="DLC10" s="174"/>
      <c r="DLD10" s="174"/>
      <c r="DLE10" s="174"/>
      <c r="DLF10" s="174"/>
      <c r="DLG10" s="174"/>
      <c r="DLH10" s="174"/>
      <c r="DLI10" s="174"/>
      <c r="DLJ10" s="174"/>
      <c r="DLK10" s="174"/>
      <c r="DLL10" s="174"/>
      <c r="DLM10" s="174"/>
      <c r="DLN10" s="174"/>
      <c r="DLO10" s="174"/>
      <c r="DLP10" s="174"/>
      <c r="DLQ10" s="174"/>
      <c r="DLR10" s="174"/>
      <c r="DLS10" s="174"/>
      <c r="DLT10" s="174"/>
      <c r="DLU10" s="174"/>
      <c r="DLV10" s="174"/>
      <c r="DLW10" s="174"/>
      <c r="DLX10" s="174"/>
      <c r="DLY10" s="174"/>
      <c r="DLZ10" s="174"/>
      <c r="DMA10" s="174"/>
      <c r="DMB10" s="174"/>
      <c r="DMC10" s="174"/>
      <c r="DMD10" s="174"/>
      <c r="DME10" s="174"/>
      <c r="DMF10" s="174"/>
      <c r="DMG10" s="174"/>
      <c r="DMH10" s="174"/>
      <c r="DMI10" s="174"/>
      <c r="DMJ10" s="174"/>
      <c r="DMK10" s="174"/>
      <c r="DML10" s="174"/>
      <c r="DMM10" s="174"/>
      <c r="DMN10" s="174"/>
      <c r="DMO10" s="174"/>
      <c r="DMP10" s="174"/>
      <c r="DMQ10" s="174"/>
      <c r="DMR10" s="174"/>
      <c r="DMS10" s="174"/>
      <c r="DMT10" s="174"/>
      <c r="DMU10" s="174"/>
      <c r="DMV10" s="174"/>
      <c r="DMW10" s="174"/>
      <c r="DMX10" s="174"/>
      <c r="DMY10" s="174"/>
      <c r="DMZ10" s="174"/>
      <c r="DNA10" s="174"/>
      <c r="DNB10" s="174"/>
      <c r="DNC10" s="174"/>
      <c r="DND10" s="174"/>
      <c r="DNE10" s="174"/>
      <c r="DNF10" s="174"/>
      <c r="DNG10" s="174"/>
      <c r="DNH10" s="174"/>
      <c r="DNI10" s="174"/>
      <c r="DNJ10" s="174"/>
      <c r="DNK10" s="174"/>
      <c r="DNL10" s="174"/>
      <c r="DNM10" s="174"/>
      <c r="DNN10" s="174"/>
      <c r="DNO10" s="174"/>
      <c r="DNP10" s="174"/>
      <c r="DNQ10" s="174"/>
      <c r="DNR10" s="174"/>
      <c r="DNS10" s="174"/>
      <c r="DNT10" s="174"/>
      <c r="DNU10" s="174"/>
      <c r="DNV10" s="174"/>
      <c r="DNW10" s="174"/>
      <c r="DNX10" s="174"/>
      <c r="DNY10" s="174"/>
      <c r="DNZ10" s="174"/>
      <c r="DOA10" s="174"/>
      <c r="DOB10" s="174"/>
      <c r="DOC10" s="174"/>
      <c r="DOD10" s="174"/>
      <c r="DOE10" s="174"/>
      <c r="DOF10" s="174"/>
      <c r="DOG10" s="174"/>
      <c r="DOH10" s="174"/>
      <c r="DOI10" s="174"/>
      <c r="DOJ10" s="174"/>
      <c r="DOK10" s="174"/>
      <c r="DOL10" s="174"/>
      <c r="DOM10" s="174"/>
      <c r="DON10" s="174"/>
      <c r="DOO10" s="174"/>
      <c r="DOP10" s="174"/>
      <c r="DOQ10" s="174"/>
      <c r="DOR10" s="174"/>
      <c r="DOS10" s="174"/>
      <c r="DOT10" s="174"/>
      <c r="DOU10" s="174"/>
      <c r="DOV10" s="174"/>
      <c r="DOW10" s="174"/>
      <c r="DOX10" s="174"/>
      <c r="DOY10" s="174"/>
      <c r="DOZ10" s="174"/>
      <c r="DPA10" s="174"/>
      <c r="DPB10" s="174"/>
      <c r="DPC10" s="174"/>
      <c r="DPD10" s="174"/>
      <c r="DPE10" s="174"/>
      <c r="DPF10" s="174"/>
      <c r="DPG10" s="174"/>
      <c r="DPH10" s="174"/>
      <c r="DPI10" s="174"/>
      <c r="DPJ10" s="174"/>
      <c r="DPK10" s="174"/>
      <c r="DPL10" s="174"/>
      <c r="DPM10" s="174"/>
      <c r="DPN10" s="174"/>
      <c r="DPO10" s="174"/>
      <c r="DPP10" s="174"/>
      <c r="DPQ10" s="174"/>
      <c r="DPR10" s="174"/>
      <c r="DPS10" s="174"/>
      <c r="DPT10" s="174"/>
      <c r="DPU10" s="174"/>
      <c r="DPV10" s="174"/>
      <c r="DPW10" s="174"/>
      <c r="DPX10" s="174"/>
      <c r="DPY10" s="174"/>
      <c r="DPZ10" s="174"/>
      <c r="DQA10" s="174"/>
      <c r="DQB10" s="174"/>
      <c r="DQC10" s="174"/>
      <c r="DQD10" s="174"/>
      <c r="DQE10" s="174"/>
      <c r="DQF10" s="174"/>
      <c r="DQG10" s="174"/>
      <c r="DQH10" s="174"/>
      <c r="DQI10" s="174"/>
      <c r="DQJ10" s="174"/>
      <c r="DQK10" s="174"/>
      <c r="DQL10" s="174"/>
      <c r="DQM10" s="174"/>
      <c r="DQN10" s="174"/>
      <c r="DQO10" s="174"/>
      <c r="DQP10" s="174"/>
      <c r="DQQ10" s="174"/>
      <c r="DQR10" s="174"/>
      <c r="DQS10" s="174"/>
      <c r="DQT10" s="174"/>
      <c r="DQU10" s="174"/>
      <c r="DQV10" s="174"/>
      <c r="DQW10" s="174"/>
      <c r="DQX10" s="174"/>
      <c r="DQY10" s="174"/>
      <c r="DQZ10" s="174"/>
      <c r="DRA10" s="174"/>
      <c r="DRB10" s="174"/>
      <c r="DRC10" s="174"/>
      <c r="DRD10" s="174"/>
      <c r="DRE10" s="174"/>
      <c r="DRF10" s="174"/>
      <c r="DRG10" s="174"/>
      <c r="DRH10" s="174"/>
      <c r="DRI10" s="174"/>
      <c r="DRJ10" s="174"/>
      <c r="DRK10" s="174"/>
      <c r="DRL10" s="174"/>
      <c r="DRM10" s="174"/>
      <c r="DRN10" s="174"/>
      <c r="DRO10" s="174"/>
      <c r="DRP10" s="174"/>
      <c r="DRQ10" s="174"/>
      <c r="DRR10" s="174"/>
      <c r="DRS10" s="174"/>
      <c r="DRT10" s="174"/>
      <c r="DRU10" s="174"/>
      <c r="DRV10" s="174"/>
      <c r="DRW10" s="174"/>
      <c r="DRX10" s="174"/>
      <c r="DRY10" s="174"/>
      <c r="DRZ10" s="174"/>
      <c r="DSA10" s="174"/>
      <c r="DSB10" s="174"/>
      <c r="DSC10" s="174"/>
      <c r="DSD10" s="174"/>
      <c r="DSE10" s="174"/>
      <c r="DSF10" s="174"/>
      <c r="DSG10" s="174"/>
      <c r="DSH10" s="174"/>
      <c r="DSI10" s="174"/>
      <c r="DSJ10" s="174"/>
      <c r="DSK10" s="174"/>
      <c r="DSL10" s="174"/>
      <c r="DSM10" s="174"/>
      <c r="DSN10" s="174"/>
      <c r="DSO10" s="174"/>
      <c r="DSP10" s="174"/>
      <c r="DSQ10" s="174"/>
      <c r="DSR10" s="174"/>
      <c r="DSS10" s="174"/>
      <c r="DST10" s="174"/>
      <c r="DSU10" s="174"/>
      <c r="DSV10" s="174"/>
      <c r="DSW10" s="174"/>
      <c r="DSX10" s="174"/>
      <c r="DSY10" s="174"/>
      <c r="DSZ10" s="174"/>
      <c r="DTA10" s="174"/>
      <c r="DTB10" s="174"/>
      <c r="DTC10" s="174"/>
      <c r="DTD10" s="174"/>
      <c r="DTE10" s="174"/>
      <c r="DTF10" s="174"/>
      <c r="DTG10" s="174"/>
      <c r="DTH10" s="174"/>
      <c r="DTI10" s="174"/>
      <c r="DTJ10" s="174"/>
      <c r="DTK10" s="174"/>
      <c r="DTL10" s="174"/>
      <c r="DTM10" s="174"/>
      <c r="DTN10" s="174"/>
      <c r="DTO10" s="174"/>
      <c r="DTP10" s="174"/>
      <c r="DTQ10" s="174"/>
      <c r="DTR10" s="174"/>
      <c r="DTS10" s="174"/>
      <c r="DTT10" s="174"/>
      <c r="DTU10" s="174"/>
      <c r="DTV10" s="174"/>
      <c r="DTW10" s="174"/>
      <c r="DTX10" s="174"/>
      <c r="DTY10" s="174"/>
      <c r="DTZ10" s="174"/>
      <c r="DUA10" s="174"/>
      <c r="DUB10" s="174"/>
      <c r="DUC10" s="174"/>
      <c r="DUD10" s="174"/>
      <c r="DUE10" s="174"/>
      <c r="DUF10" s="174"/>
      <c r="DUG10" s="174"/>
      <c r="DUH10" s="174"/>
      <c r="DUI10" s="174"/>
      <c r="DUJ10" s="174"/>
      <c r="DUK10" s="174"/>
      <c r="DUL10" s="174"/>
      <c r="DUM10" s="174"/>
      <c r="DUN10" s="174"/>
      <c r="DUO10" s="174"/>
      <c r="DUP10" s="174"/>
      <c r="DUQ10" s="174"/>
      <c r="DUR10" s="174"/>
      <c r="DUS10" s="174"/>
      <c r="DUT10" s="174"/>
      <c r="DUU10" s="174"/>
      <c r="DUV10" s="174"/>
      <c r="DUW10" s="174"/>
      <c r="DUX10" s="174"/>
      <c r="DUY10" s="174"/>
      <c r="DUZ10" s="174"/>
      <c r="DVA10" s="174"/>
      <c r="DVB10" s="174"/>
      <c r="DVC10" s="174"/>
      <c r="DVD10" s="174"/>
      <c r="DVE10" s="174"/>
      <c r="DVF10" s="174"/>
      <c r="DVG10" s="174"/>
      <c r="DVH10" s="174"/>
      <c r="DVI10" s="174"/>
      <c r="DVJ10" s="174"/>
      <c r="DVK10" s="174"/>
      <c r="DVL10" s="174"/>
      <c r="DVM10" s="174"/>
      <c r="DVN10" s="174"/>
      <c r="DVO10" s="174"/>
      <c r="DVP10" s="174"/>
      <c r="DVQ10" s="174"/>
      <c r="DVR10" s="174"/>
      <c r="DVS10" s="174"/>
      <c r="DVT10" s="174"/>
      <c r="DVU10" s="174"/>
      <c r="DVV10" s="174"/>
      <c r="DVW10" s="174"/>
      <c r="DVX10" s="174"/>
      <c r="DVY10" s="174"/>
      <c r="DVZ10" s="174"/>
      <c r="DWA10" s="174"/>
      <c r="DWB10" s="174"/>
      <c r="DWC10" s="174"/>
      <c r="DWD10" s="174"/>
      <c r="DWE10" s="174"/>
      <c r="DWF10" s="174"/>
      <c r="DWG10" s="174"/>
      <c r="DWH10" s="174"/>
      <c r="DWI10" s="174"/>
      <c r="DWJ10" s="174"/>
      <c r="DWK10" s="174"/>
      <c r="DWL10" s="174"/>
      <c r="DWM10" s="174"/>
      <c r="DWN10" s="174"/>
      <c r="DWO10" s="174"/>
      <c r="DWP10" s="174"/>
      <c r="DWQ10" s="174"/>
      <c r="DWR10" s="174"/>
      <c r="DWS10" s="174"/>
      <c r="DWT10" s="174"/>
      <c r="DWU10" s="174"/>
      <c r="DWV10" s="174"/>
      <c r="DWW10" s="174"/>
      <c r="DWX10" s="174"/>
      <c r="DWY10" s="174"/>
      <c r="DWZ10" s="174"/>
      <c r="DXA10" s="174"/>
      <c r="DXB10" s="174"/>
      <c r="DXC10" s="174"/>
      <c r="DXD10" s="174"/>
      <c r="DXE10" s="174"/>
      <c r="DXF10" s="174"/>
      <c r="DXG10" s="174"/>
      <c r="DXH10" s="174"/>
      <c r="DXI10" s="174"/>
      <c r="DXJ10" s="174"/>
      <c r="DXK10" s="174"/>
      <c r="DXL10" s="174"/>
      <c r="DXM10" s="174"/>
      <c r="DXN10" s="174"/>
      <c r="DXO10" s="174"/>
      <c r="DXP10" s="174"/>
      <c r="DXQ10" s="174"/>
      <c r="DXR10" s="174"/>
      <c r="DXS10" s="174"/>
      <c r="DXT10" s="174"/>
      <c r="DXU10" s="174"/>
      <c r="DXV10" s="174"/>
      <c r="DXW10" s="174"/>
      <c r="DXX10" s="174"/>
      <c r="DXY10" s="174"/>
      <c r="DXZ10" s="174"/>
      <c r="DYA10" s="174"/>
      <c r="DYB10" s="174"/>
      <c r="DYC10" s="174"/>
      <c r="DYD10" s="174"/>
      <c r="DYE10" s="174"/>
      <c r="DYF10" s="174"/>
      <c r="DYG10" s="174"/>
      <c r="DYH10" s="174"/>
      <c r="DYI10" s="174"/>
      <c r="DYJ10" s="174"/>
      <c r="DYK10" s="174"/>
      <c r="DYL10" s="174"/>
      <c r="DYM10" s="174"/>
      <c r="DYN10" s="174"/>
      <c r="DYO10" s="174"/>
      <c r="DYP10" s="174"/>
      <c r="DYQ10" s="174"/>
      <c r="DYR10" s="174"/>
      <c r="DYS10" s="174"/>
      <c r="DYT10" s="174"/>
      <c r="DYU10" s="174"/>
      <c r="DYV10" s="174"/>
      <c r="DYW10" s="174"/>
      <c r="DYX10" s="174"/>
      <c r="DYY10" s="174"/>
      <c r="DYZ10" s="174"/>
      <c r="DZA10" s="174"/>
      <c r="DZB10" s="174"/>
      <c r="DZC10" s="174"/>
      <c r="DZD10" s="174"/>
      <c r="DZE10" s="174"/>
      <c r="DZF10" s="174"/>
      <c r="DZG10" s="174"/>
      <c r="DZH10" s="174"/>
      <c r="DZI10" s="174"/>
      <c r="DZJ10" s="174"/>
      <c r="DZK10" s="174"/>
      <c r="DZL10" s="174"/>
      <c r="DZM10" s="174"/>
      <c r="DZN10" s="174"/>
      <c r="DZO10" s="174"/>
      <c r="DZP10" s="174"/>
      <c r="DZQ10" s="174"/>
      <c r="DZR10" s="174"/>
      <c r="DZS10" s="174"/>
      <c r="DZT10" s="174"/>
      <c r="DZU10" s="174"/>
      <c r="DZV10" s="174"/>
      <c r="DZW10" s="174"/>
      <c r="DZX10" s="174"/>
      <c r="DZY10" s="174"/>
      <c r="DZZ10" s="174"/>
      <c r="EAA10" s="174"/>
      <c r="EAB10" s="174"/>
      <c r="EAC10" s="174"/>
      <c r="EAD10" s="174"/>
      <c r="EAE10" s="174"/>
      <c r="EAF10" s="174"/>
      <c r="EAG10" s="174"/>
      <c r="EAH10" s="174"/>
      <c r="EAI10" s="174"/>
      <c r="EAJ10" s="174"/>
      <c r="EAK10" s="174"/>
      <c r="EAL10" s="174"/>
      <c r="EAM10" s="174"/>
      <c r="EAN10" s="174"/>
      <c r="EAO10" s="174"/>
      <c r="EAP10" s="174"/>
      <c r="EAQ10" s="174"/>
      <c r="EAR10" s="174"/>
      <c r="EAS10" s="174"/>
      <c r="EAT10" s="174"/>
      <c r="EAU10" s="174"/>
      <c r="EAV10" s="174"/>
      <c r="EAW10" s="174"/>
      <c r="EAX10" s="174"/>
      <c r="EAY10" s="174"/>
      <c r="EAZ10" s="174"/>
      <c r="EBA10" s="174"/>
      <c r="EBB10" s="174"/>
      <c r="EBC10" s="174"/>
      <c r="EBD10" s="174"/>
      <c r="EBE10" s="174"/>
      <c r="EBF10" s="174"/>
      <c r="EBG10" s="174"/>
      <c r="EBH10" s="174"/>
      <c r="EBI10" s="174"/>
      <c r="EBJ10" s="174"/>
      <c r="EBK10" s="174"/>
      <c r="EBL10" s="174"/>
      <c r="EBM10" s="174"/>
      <c r="EBN10" s="174"/>
      <c r="EBO10" s="174"/>
      <c r="EBP10" s="174"/>
      <c r="EBQ10" s="174"/>
      <c r="EBR10" s="174"/>
      <c r="EBS10" s="174"/>
      <c r="EBT10" s="174"/>
      <c r="EBU10" s="174"/>
      <c r="EBV10" s="174"/>
      <c r="EBW10" s="174"/>
      <c r="EBX10" s="174"/>
      <c r="EBY10" s="174"/>
      <c r="EBZ10" s="174"/>
      <c r="ECA10" s="174"/>
      <c r="ECB10" s="174"/>
      <c r="ECC10" s="174"/>
      <c r="ECD10" s="174"/>
      <c r="ECE10" s="174"/>
      <c r="ECF10" s="174"/>
      <c r="ECG10" s="174"/>
      <c r="ECH10" s="174"/>
      <c r="ECI10" s="174"/>
      <c r="ECJ10" s="174"/>
      <c r="ECK10" s="174"/>
      <c r="ECL10" s="174"/>
      <c r="ECM10" s="174"/>
      <c r="ECN10" s="174"/>
      <c r="ECO10" s="174"/>
      <c r="ECP10" s="174"/>
      <c r="ECQ10" s="174"/>
      <c r="ECR10" s="174"/>
      <c r="ECS10" s="174"/>
      <c r="ECT10" s="174"/>
      <c r="ECU10" s="174"/>
      <c r="ECV10" s="174"/>
      <c r="ECW10" s="174"/>
      <c r="ECX10" s="174"/>
      <c r="ECY10" s="174"/>
      <c r="ECZ10" s="174"/>
      <c r="EDA10" s="174"/>
      <c r="EDB10" s="174"/>
      <c r="EDC10" s="174"/>
      <c r="EDD10" s="174"/>
      <c r="EDE10" s="174"/>
      <c r="EDF10" s="174"/>
      <c r="EDG10" s="174"/>
      <c r="EDH10" s="174"/>
      <c r="EDI10" s="174"/>
      <c r="EDJ10" s="174"/>
      <c r="EDK10" s="174"/>
      <c r="EDL10" s="174"/>
      <c r="EDM10" s="174"/>
      <c r="EDN10" s="174"/>
      <c r="EDO10" s="174"/>
      <c r="EDP10" s="174"/>
      <c r="EDQ10" s="174"/>
      <c r="EDR10" s="174"/>
      <c r="EDS10" s="174"/>
      <c r="EDT10" s="174"/>
      <c r="EDU10" s="174"/>
      <c r="EDV10" s="174"/>
      <c r="EDW10" s="174"/>
      <c r="EDX10" s="174"/>
      <c r="EDY10" s="174"/>
      <c r="EDZ10" s="174"/>
      <c r="EEA10" s="174"/>
      <c r="EEB10" s="174"/>
      <c r="EEC10" s="174"/>
      <c r="EED10" s="174"/>
      <c r="EEE10" s="174"/>
      <c r="EEF10" s="174"/>
      <c r="EEG10" s="174"/>
      <c r="EEH10" s="174"/>
      <c r="EEI10" s="174"/>
      <c r="EEJ10" s="174"/>
      <c r="EEK10" s="174"/>
      <c r="EEL10" s="174"/>
      <c r="EEM10" s="174"/>
      <c r="EEN10" s="174"/>
      <c r="EEO10" s="174"/>
      <c r="EEP10" s="174"/>
      <c r="EEQ10" s="174"/>
      <c r="EER10" s="174"/>
      <c r="EES10" s="174"/>
      <c r="EET10" s="174"/>
      <c r="EEU10" s="174"/>
      <c r="EEV10" s="174"/>
      <c r="EEW10" s="174"/>
      <c r="EEX10" s="174"/>
      <c r="EEY10" s="174"/>
      <c r="EEZ10" s="174"/>
      <c r="EFA10" s="174"/>
      <c r="EFB10" s="174"/>
      <c r="EFC10" s="174"/>
      <c r="EFD10" s="174"/>
      <c r="EFE10" s="174"/>
      <c r="EFF10" s="174"/>
      <c r="EFG10" s="174"/>
      <c r="EFH10" s="174"/>
      <c r="EFI10" s="174"/>
      <c r="EFJ10" s="174"/>
      <c r="EFK10" s="174"/>
      <c r="EFL10" s="174"/>
      <c r="EFM10" s="174"/>
      <c r="EFN10" s="174"/>
      <c r="EFO10" s="174"/>
      <c r="EFP10" s="174"/>
      <c r="EFQ10" s="174"/>
      <c r="EFR10" s="174"/>
      <c r="EFS10" s="174"/>
      <c r="EFT10" s="174"/>
      <c r="EFU10" s="174"/>
      <c r="EFV10" s="174"/>
      <c r="EFW10" s="174"/>
      <c r="EFX10" s="174"/>
      <c r="EFY10" s="174"/>
      <c r="EFZ10" s="174"/>
      <c r="EGA10" s="174"/>
      <c r="EGB10" s="174"/>
      <c r="EGC10" s="174"/>
      <c r="EGD10" s="174"/>
      <c r="EGE10" s="174"/>
      <c r="EGF10" s="174"/>
      <c r="EGG10" s="174"/>
      <c r="EGH10" s="174"/>
      <c r="EGI10" s="174"/>
      <c r="EGJ10" s="174"/>
      <c r="EGK10" s="174"/>
      <c r="EGL10" s="174"/>
      <c r="EGM10" s="174"/>
      <c r="EGN10" s="174"/>
      <c r="EGO10" s="174"/>
      <c r="EGP10" s="174"/>
      <c r="EGQ10" s="174"/>
      <c r="EGR10" s="174"/>
      <c r="EGS10" s="174"/>
      <c r="EGT10" s="174"/>
      <c r="EGU10" s="174"/>
      <c r="EGV10" s="174"/>
      <c r="EGW10" s="174"/>
      <c r="EGX10" s="174"/>
      <c r="EGY10" s="174"/>
      <c r="EGZ10" s="174"/>
      <c r="EHA10" s="174"/>
      <c r="EHB10" s="174"/>
      <c r="EHC10" s="174"/>
      <c r="EHD10" s="174"/>
      <c r="EHE10" s="174"/>
      <c r="EHF10" s="174"/>
      <c r="EHG10" s="174"/>
      <c r="EHH10" s="174"/>
      <c r="EHI10" s="174"/>
      <c r="EHJ10" s="174"/>
      <c r="EHK10" s="174"/>
      <c r="EHL10" s="174"/>
      <c r="EHM10" s="174"/>
      <c r="EHN10" s="174"/>
      <c r="EHO10" s="174"/>
      <c r="EHP10" s="174"/>
      <c r="EHQ10" s="174"/>
      <c r="EHR10" s="174"/>
      <c r="EHS10" s="174"/>
      <c r="EHT10" s="174"/>
      <c r="EHU10" s="174"/>
      <c r="EHV10" s="174"/>
      <c r="EHW10" s="174"/>
      <c r="EHX10" s="174"/>
      <c r="EHY10" s="174"/>
      <c r="EHZ10" s="174"/>
      <c r="EIA10" s="174"/>
      <c r="EIB10" s="174"/>
      <c r="EIC10" s="174"/>
      <c r="EID10" s="174"/>
      <c r="EIE10" s="174"/>
      <c r="EIF10" s="174"/>
      <c r="EIG10" s="174"/>
      <c r="EIH10" s="174"/>
      <c r="EII10" s="174"/>
      <c r="EIJ10" s="174"/>
      <c r="EIK10" s="174"/>
      <c r="EIL10" s="174"/>
      <c r="EIM10" s="174"/>
      <c r="EIN10" s="174"/>
      <c r="EIO10" s="174"/>
      <c r="EIP10" s="174"/>
      <c r="EIQ10" s="174"/>
      <c r="EIR10" s="174"/>
      <c r="EIS10" s="174"/>
      <c r="EIT10" s="174"/>
      <c r="EIU10" s="174"/>
      <c r="EIV10" s="174"/>
      <c r="EIW10" s="174"/>
      <c r="EIX10" s="174"/>
      <c r="EIY10" s="174"/>
      <c r="EIZ10" s="174"/>
      <c r="EJA10" s="174"/>
      <c r="EJB10" s="174"/>
      <c r="EJC10" s="174"/>
      <c r="EJD10" s="174"/>
      <c r="EJE10" s="174"/>
      <c r="EJF10" s="174"/>
      <c r="EJG10" s="174"/>
      <c r="EJH10" s="174"/>
      <c r="EJI10" s="174"/>
      <c r="EJJ10" s="174"/>
      <c r="EJK10" s="174"/>
      <c r="EJL10" s="174"/>
      <c r="EJM10" s="174"/>
      <c r="EJN10" s="174"/>
      <c r="EJO10" s="174"/>
      <c r="EJP10" s="174"/>
      <c r="EJQ10" s="174"/>
      <c r="EJR10" s="174"/>
      <c r="EJS10" s="174"/>
      <c r="EJT10" s="174"/>
      <c r="EJU10" s="174"/>
      <c r="EJV10" s="174"/>
      <c r="EJW10" s="174"/>
      <c r="EJX10" s="174"/>
      <c r="EJY10" s="174"/>
      <c r="EJZ10" s="174"/>
      <c r="EKA10" s="174"/>
      <c r="EKB10" s="174"/>
      <c r="EKC10" s="174"/>
      <c r="EKD10" s="174"/>
      <c r="EKE10" s="174"/>
      <c r="EKF10" s="174"/>
      <c r="EKG10" s="174"/>
      <c r="EKH10" s="174"/>
      <c r="EKI10" s="174"/>
      <c r="EKJ10" s="174"/>
      <c r="EKK10" s="174"/>
      <c r="EKL10" s="174"/>
      <c r="EKM10" s="174"/>
      <c r="EKN10" s="174"/>
      <c r="EKO10" s="174"/>
      <c r="EKP10" s="174"/>
      <c r="EKQ10" s="174"/>
      <c r="EKR10" s="174"/>
      <c r="EKS10" s="174"/>
      <c r="EKT10" s="174"/>
      <c r="EKU10" s="174"/>
      <c r="EKV10" s="174"/>
      <c r="EKW10" s="174"/>
      <c r="EKX10" s="174"/>
      <c r="EKY10" s="174"/>
      <c r="EKZ10" s="174"/>
      <c r="ELA10" s="174"/>
      <c r="ELB10" s="174"/>
      <c r="ELC10" s="174"/>
      <c r="ELD10" s="174"/>
      <c r="ELE10" s="174"/>
      <c r="ELF10" s="174"/>
      <c r="ELG10" s="174"/>
      <c r="ELH10" s="174"/>
      <c r="ELI10" s="174"/>
      <c r="ELJ10" s="174"/>
      <c r="ELK10" s="174"/>
      <c r="ELL10" s="174"/>
      <c r="ELM10" s="174"/>
      <c r="ELN10" s="174"/>
      <c r="ELO10" s="174"/>
      <c r="ELP10" s="174"/>
      <c r="ELQ10" s="174"/>
      <c r="ELR10" s="174"/>
      <c r="ELS10" s="174"/>
      <c r="ELT10" s="174"/>
      <c r="ELU10" s="174"/>
      <c r="ELV10" s="174"/>
      <c r="ELW10" s="174"/>
      <c r="ELX10" s="174"/>
      <c r="ELY10" s="174"/>
      <c r="ELZ10" s="174"/>
      <c r="EMA10" s="174"/>
      <c r="EMB10" s="174"/>
      <c r="EMC10" s="174"/>
      <c r="EMD10" s="174"/>
      <c r="EME10" s="174"/>
      <c r="EMF10" s="174"/>
      <c r="EMG10" s="174"/>
      <c r="EMH10" s="174"/>
      <c r="EMI10" s="174"/>
      <c r="EMJ10" s="174"/>
      <c r="EMK10" s="174"/>
      <c r="EML10" s="174"/>
      <c r="EMM10" s="174"/>
      <c r="EMN10" s="174"/>
      <c r="EMO10" s="174"/>
      <c r="EMP10" s="174"/>
      <c r="EMQ10" s="174"/>
      <c r="EMR10" s="174"/>
      <c r="EMS10" s="174"/>
      <c r="EMT10" s="174"/>
      <c r="EMU10" s="174"/>
      <c r="EMV10" s="174"/>
      <c r="EMW10" s="174"/>
      <c r="EMX10" s="174"/>
      <c r="EMY10" s="174"/>
      <c r="EMZ10" s="174"/>
      <c r="ENA10" s="174"/>
      <c r="ENB10" s="174"/>
      <c r="ENC10" s="174"/>
      <c r="END10" s="174"/>
      <c r="ENE10" s="174"/>
      <c r="ENF10" s="174"/>
      <c r="ENG10" s="174"/>
      <c r="ENH10" s="174"/>
      <c r="ENI10" s="174"/>
      <c r="ENJ10" s="174"/>
      <c r="ENK10" s="174"/>
      <c r="ENL10" s="174"/>
      <c r="ENM10" s="174"/>
      <c r="ENN10" s="174"/>
      <c r="ENO10" s="174"/>
      <c r="ENP10" s="174"/>
      <c r="ENQ10" s="174"/>
      <c r="ENR10" s="174"/>
      <c r="ENS10" s="174"/>
      <c r="ENT10" s="174"/>
      <c r="ENU10" s="174"/>
      <c r="ENV10" s="174"/>
      <c r="ENW10" s="174"/>
      <c r="ENX10" s="174"/>
      <c r="ENY10" s="174"/>
      <c r="ENZ10" s="174"/>
      <c r="EOA10" s="174"/>
      <c r="EOB10" s="174"/>
      <c r="EOC10" s="174"/>
      <c r="EOD10" s="174"/>
      <c r="EOE10" s="174"/>
      <c r="EOF10" s="174"/>
      <c r="EOG10" s="174"/>
      <c r="EOH10" s="174"/>
      <c r="EOI10" s="174"/>
      <c r="EOJ10" s="174"/>
      <c r="EOK10" s="174"/>
      <c r="EOL10" s="174"/>
      <c r="EOM10" s="174"/>
      <c r="EON10" s="174"/>
      <c r="EOO10" s="174"/>
      <c r="EOP10" s="174"/>
      <c r="EOQ10" s="174"/>
      <c r="EOR10" s="174"/>
      <c r="EOS10" s="174"/>
      <c r="EOT10" s="174"/>
      <c r="EOU10" s="174"/>
      <c r="EOV10" s="174"/>
      <c r="EOW10" s="174"/>
      <c r="EOX10" s="174"/>
      <c r="EOY10" s="174"/>
      <c r="EOZ10" s="174"/>
      <c r="EPA10" s="174"/>
      <c r="EPB10" s="174"/>
      <c r="EPC10" s="174"/>
      <c r="EPD10" s="174"/>
      <c r="EPE10" s="174"/>
      <c r="EPF10" s="174"/>
      <c r="EPG10" s="174"/>
      <c r="EPH10" s="174"/>
      <c r="EPI10" s="174"/>
      <c r="EPJ10" s="174"/>
      <c r="EPK10" s="174"/>
      <c r="EPL10" s="174"/>
      <c r="EPM10" s="174"/>
      <c r="EPN10" s="174"/>
      <c r="EPO10" s="174"/>
      <c r="EPP10" s="174"/>
      <c r="EPQ10" s="174"/>
      <c r="EPR10" s="174"/>
      <c r="EPS10" s="174"/>
      <c r="EPT10" s="174"/>
      <c r="EPU10" s="174"/>
      <c r="EPV10" s="174"/>
      <c r="EPW10" s="174"/>
      <c r="EPX10" s="174"/>
      <c r="EPY10" s="174"/>
      <c r="EPZ10" s="174"/>
      <c r="EQA10" s="174"/>
      <c r="EQB10" s="174"/>
      <c r="EQC10" s="174"/>
      <c r="EQD10" s="174"/>
      <c r="EQE10" s="174"/>
      <c r="EQF10" s="174"/>
      <c r="EQG10" s="174"/>
      <c r="EQH10" s="174"/>
      <c r="EQI10" s="174"/>
      <c r="EQJ10" s="174"/>
      <c r="EQK10" s="174"/>
      <c r="EQL10" s="174"/>
      <c r="EQM10" s="174"/>
      <c r="EQN10" s="174"/>
      <c r="EQO10" s="174"/>
      <c r="EQP10" s="174"/>
      <c r="EQQ10" s="174"/>
      <c r="EQR10" s="174"/>
      <c r="EQS10" s="174"/>
      <c r="EQT10" s="174"/>
      <c r="EQU10" s="174"/>
      <c r="EQV10" s="174"/>
      <c r="EQW10" s="174"/>
      <c r="EQX10" s="174"/>
      <c r="EQY10" s="174"/>
      <c r="EQZ10" s="174"/>
      <c r="ERA10" s="174"/>
      <c r="ERB10" s="174"/>
      <c r="ERC10" s="174"/>
      <c r="ERD10" s="174"/>
      <c r="ERE10" s="174"/>
      <c r="ERF10" s="174"/>
      <c r="ERG10" s="174"/>
      <c r="ERH10" s="174"/>
      <c r="ERI10" s="174"/>
      <c r="ERJ10" s="174"/>
      <c r="ERK10" s="174"/>
      <c r="ERL10" s="174"/>
      <c r="ERM10" s="174"/>
      <c r="ERN10" s="174"/>
      <c r="ERO10" s="174"/>
      <c r="ERP10" s="174"/>
      <c r="ERQ10" s="174"/>
      <c r="ERR10" s="174"/>
      <c r="ERS10" s="174"/>
      <c r="ERT10" s="174"/>
      <c r="ERU10" s="174"/>
      <c r="ERV10" s="174"/>
      <c r="ERW10" s="174"/>
      <c r="ERX10" s="174"/>
      <c r="ERY10" s="174"/>
      <c r="ERZ10" s="174"/>
      <c r="ESA10" s="174"/>
      <c r="ESB10" s="174"/>
      <c r="ESC10" s="174"/>
      <c r="ESD10" s="174"/>
      <c r="ESE10" s="174"/>
      <c r="ESF10" s="174"/>
      <c r="ESG10" s="174"/>
      <c r="ESH10" s="174"/>
      <c r="ESI10" s="174"/>
      <c r="ESJ10" s="174"/>
      <c r="ESK10" s="174"/>
      <c r="ESL10" s="174"/>
      <c r="ESM10" s="174"/>
      <c r="ESN10" s="174"/>
      <c r="ESO10" s="174"/>
      <c r="ESP10" s="174"/>
      <c r="ESQ10" s="174"/>
      <c r="ESR10" s="174"/>
      <c r="ESS10" s="174"/>
      <c r="EST10" s="174"/>
      <c r="ESU10" s="174"/>
      <c r="ESV10" s="174"/>
      <c r="ESW10" s="174"/>
      <c r="ESX10" s="174"/>
      <c r="ESY10" s="174"/>
      <c r="ESZ10" s="174"/>
      <c r="ETA10" s="174"/>
      <c r="ETB10" s="174"/>
      <c r="ETC10" s="174"/>
      <c r="ETD10" s="174"/>
      <c r="ETE10" s="174"/>
      <c r="ETF10" s="174"/>
      <c r="ETG10" s="174"/>
      <c r="ETH10" s="174"/>
      <c r="ETI10" s="174"/>
      <c r="ETJ10" s="174"/>
      <c r="ETK10" s="174"/>
      <c r="ETL10" s="174"/>
      <c r="ETM10" s="174"/>
      <c r="ETN10" s="174"/>
      <c r="ETO10" s="174"/>
      <c r="ETP10" s="174"/>
      <c r="ETQ10" s="174"/>
      <c r="ETR10" s="174"/>
      <c r="ETS10" s="174"/>
      <c r="ETT10" s="174"/>
      <c r="ETU10" s="174"/>
      <c r="ETV10" s="174"/>
      <c r="ETW10" s="174"/>
      <c r="ETX10" s="174"/>
      <c r="ETY10" s="174"/>
      <c r="ETZ10" s="174"/>
      <c r="EUA10" s="174"/>
      <c r="EUB10" s="174"/>
      <c r="EUC10" s="174"/>
      <c r="EUD10" s="174"/>
      <c r="EUE10" s="174"/>
      <c r="EUF10" s="174"/>
      <c r="EUG10" s="174"/>
      <c r="EUH10" s="174"/>
      <c r="EUI10" s="174"/>
      <c r="EUJ10" s="174"/>
      <c r="EUK10" s="174"/>
      <c r="EUL10" s="174"/>
      <c r="EUM10" s="174"/>
      <c r="EUN10" s="174"/>
      <c r="EUO10" s="174"/>
      <c r="EUP10" s="174"/>
      <c r="EUQ10" s="174"/>
      <c r="EUR10" s="174"/>
      <c r="EUS10" s="174"/>
      <c r="EUT10" s="174"/>
      <c r="EUU10" s="174"/>
      <c r="EUV10" s="174"/>
      <c r="EUW10" s="174"/>
      <c r="EUX10" s="174"/>
      <c r="EUY10" s="174"/>
      <c r="EUZ10" s="174"/>
      <c r="EVA10" s="174"/>
      <c r="EVB10" s="174"/>
      <c r="EVC10" s="174"/>
      <c r="EVD10" s="174"/>
      <c r="EVE10" s="174"/>
      <c r="EVF10" s="174"/>
      <c r="EVG10" s="174"/>
      <c r="EVH10" s="174"/>
      <c r="EVI10" s="174"/>
      <c r="EVJ10" s="174"/>
      <c r="EVK10" s="174"/>
      <c r="EVL10" s="174"/>
      <c r="EVM10" s="174"/>
      <c r="EVN10" s="174"/>
      <c r="EVO10" s="174"/>
      <c r="EVP10" s="174"/>
      <c r="EVQ10" s="174"/>
      <c r="EVR10" s="174"/>
      <c r="EVS10" s="174"/>
      <c r="EVT10" s="174"/>
      <c r="EVU10" s="174"/>
      <c r="EVV10" s="174"/>
      <c r="EVW10" s="174"/>
      <c r="EVX10" s="174"/>
      <c r="EVY10" s="174"/>
      <c r="EVZ10" s="174"/>
      <c r="EWA10" s="174"/>
      <c r="EWB10" s="174"/>
      <c r="EWC10" s="174"/>
      <c r="EWD10" s="174"/>
      <c r="EWE10" s="174"/>
      <c r="EWF10" s="174"/>
      <c r="EWG10" s="174"/>
      <c r="EWH10" s="174"/>
      <c r="EWI10" s="174"/>
      <c r="EWJ10" s="174"/>
      <c r="EWK10" s="174"/>
      <c r="EWL10" s="174"/>
      <c r="EWM10" s="174"/>
      <c r="EWN10" s="174"/>
      <c r="EWO10" s="174"/>
      <c r="EWP10" s="174"/>
      <c r="EWQ10" s="174"/>
      <c r="EWR10" s="174"/>
      <c r="EWS10" s="174"/>
      <c r="EWT10" s="174"/>
      <c r="EWU10" s="174"/>
      <c r="EWV10" s="174"/>
      <c r="EWW10" s="174"/>
      <c r="EWX10" s="174"/>
      <c r="EWY10" s="174"/>
      <c r="EWZ10" s="174"/>
      <c r="EXA10" s="174"/>
      <c r="EXB10" s="174"/>
      <c r="EXC10" s="174"/>
      <c r="EXD10" s="174"/>
      <c r="EXE10" s="174"/>
      <c r="EXF10" s="174"/>
      <c r="EXG10" s="174"/>
      <c r="EXH10" s="174"/>
      <c r="EXI10" s="174"/>
      <c r="EXJ10" s="174"/>
      <c r="EXK10" s="174"/>
      <c r="EXL10" s="174"/>
      <c r="EXM10" s="174"/>
      <c r="EXN10" s="174"/>
      <c r="EXO10" s="174"/>
      <c r="EXP10" s="174"/>
      <c r="EXQ10" s="174"/>
      <c r="EXR10" s="174"/>
      <c r="EXS10" s="174"/>
      <c r="EXT10" s="174"/>
      <c r="EXU10" s="174"/>
      <c r="EXV10" s="174"/>
      <c r="EXW10" s="174"/>
      <c r="EXX10" s="174"/>
      <c r="EXY10" s="174"/>
      <c r="EXZ10" s="174"/>
      <c r="EYA10" s="174"/>
      <c r="EYB10" s="174"/>
      <c r="EYC10" s="174"/>
      <c r="EYD10" s="174"/>
      <c r="EYE10" s="174"/>
      <c r="EYF10" s="174"/>
      <c r="EYG10" s="174"/>
      <c r="EYH10" s="174"/>
      <c r="EYI10" s="174"/>
      <c r="EYJ10" s="174"/>
      <c r="EYK10" s="174"/>
      <c r="EYL10" s="174"/>
      <c r="EYM10" s="174"/>
      <c r="EYN10" s="174"/>
      <c r="EYO10" s="174"/>
      <c r="EYP10" s="174"/>
      <c r="EYQ10" s="174"/>
      <c r="EYR10" s="174"/>
      <c r="EYS10" s="174"/>
      <c r="EYT10" s="174"/>
      <c r="EYU10" s="174"/>
      <c r="EYV10" s="174"/>
      <c r="EYW10" s="174"/>
      <c r="EYX10" s="174"/>
      <c r="EYY10" s="174"/>
      <c r="EYZ10" s="174"/>
      <c r="EZA10" s="174"/>
      <c r="EZB10" s="174"/>
      <c r="EZC10" s="174"/>
      <c r="EZD10" s="174"/>
      <c r="EZE10" s="174"/>
      <c r="EZF10" s="174"/>
      <c r="EZG10" s="174"/>
      <c r="EZH10" s="174"/>
      <c r="EZI10" s="174"/>
      <c r="EZJ10" s="174"/>
      <c r="EZK10" s="174"/>
      <c r="EZL10" s="174"/>
      <c r="EZM10" s="174"/>
      <c r="EZN10" s="174"/>
      <c r="EZO10" s="174"/>
      <c r="EZP10" s="174"/>
      <c r="EZQ10" s="174"/>
      <c r="EZR10" s="174"/>
      <c r="EZS10" s="174"/>
      <c r="EZT10" s="174"/>
      <c r="EZU10" s="174"/>
      <c r="EZV10" s="174"/>
      <c r="EZW10" s="174"/>
      <c r="EZX10" s="174"/>
      <c r="EZY10" s="174"/>
      <c r="EZZ10" s="174"/>
      <c r="FAA10" s="174"/>
      <c r="FAB10" s="174"/>
      <c r="FAC10" s="174"/>
      <c r="FAD10" s="174"/>
      <c r="FAE10" s="174"/>
      <c r="FAF10" s="174"/>
      <c r="FAG10" s="174"/>
      <c r="FAH10" s="174"/>
      <c r="FAI10" s="174"/>
      <c r="FAJ10" s="174"/>
      <c r="FAK10" s="174"/>
      <c r="FAL10" s="174"/>
      <c r="FAM10" s="174"/>
      <c r="FAN10" s="174"/>
      <c r="FAO10" s="174"/>
      <c r="FAP10" s="174"/>
      <c r="FAQ10" s="174"/>
      <c r="FAR10" s="174"/>
      <c r="FAS10" s="174"/>
      <c r="FAT10" s="174"/>
      <c r="FAU10" s="174"/>
      <c r="FAV10" s="174"/>
      <c r="FAW10" s="174"/>
      <c r="FAX10" s="174"/>
      <c r="FAY10" s="174"/>
      <c r="FAZ10" s="174"/>
      <c r="FBA10" s="174"/>
      <c r="FBB10" s="174"/>
      <c r="FBC10" s="174"/>
      <c r="FBD10" s="174"/>
      <c r="FBE10" s="174"/>
      <c r="FBF10" s="174"/>
      <c r="FBG10" s="174"/>
      <c r="FBH10" s="174"/>
      <c r="FBI10" s="174"/>
      <c r="FBJ10" s="174"/>
      <c r="FBK10" s="174"/>
      <c r="FBL10" s="174"/>
      <c r="FBM10" s="174"/>
      <c r="FBN10" s="174"/>
      <c r="FBO10" s="174"/>
      <c r="FBP10" s="174"/>
      <c r="FBQ10" s="174"/>
      <c r="FBR10" s="174"/>
      <c r="FBS10" s="174"/>
      <c r="FBT10" s="174"/>
      <c r="FBU10" s="174"/>
      <c r="FBV10" s="174"/>
      <c r="FBW10" s="174"/>
      <c r="FBX10" s="174"/>
      <c r="FBY10" s="174"/>
      <c r="FBZ10" s="174"/>
      <c r="FCA10" s="174"/>
      <c r="FCB10" s="174"/>
      <c r="FCC10" s="174"/>
      <c r="FCD10" s="174"/>
      <c r="FCE10" s="174"/>
      <c r="FCF10" s="174"/>
      <c r="FCG10" s="174"/>
      <c r="FCH10" s="174"/>
      <c r="FCI10" s="174"/>
      <c r="FCJ10" s="174"/>
      <c r="FCK10" s="174"/>
      <c r="FCL10" s="174"/>
      <c r="FCM10" s="174"/>
      <c r="FCN10" s="174"/>
      <c r="FCO10" s="174"/>
      <c r="FCP10" s="174"/>
      <c r="FCQ10" s="174"/>
      <c r="FCR10" s="174"/>
      <c r="FCS10" s="174"/>
      <c r="FCT10" s="174"/>
      <c r="FCU10" s="174"/>
      <c r="FCV10" s="174"/>
      <c r="FCW10" s="174"/>
      <c r="FCX10" s="174"/>
      <c r="FCY10" s="174"/>
      <c r="FCZ10" s="174"/>
      <c r="FDA10" s="174"/>
      <c r="FDB10" s="174"/>
      <c r="FDC10" s="174"/>
      <c r="FDD10" s="174"/>
      <c r="FDE10" s="174"/>
      <c r="FDF10" s="174"/>
      <c r="FDG10" s="174"/>
      <c r="FDH10" s="174"/>
      <c r="FDI10" s="174"/>
      <c r="FDJ10" s="174"/>
      <c r="FDK10" s="174"/>
      <c r="FDL10" s="174"/>
      <c r="FDM10" s="174"/>
      <c r="FDN10" s="174"/>
      <c r="FDO10" s="174"/>
      <c r="FDP10" s="174"/>
      <c r="FDQ10" s="174"/>
      <c r="FDR10" s="174"/>
      <c r="FDS10" s="174"/>
      <c r="FDT10" s="174"/>
      <c r="FDU10" s="174"/>
      <c r="FDV10" s="174"/>
      <c r="FDW10" s="174"/>
      <c r="FDX10" s="174"/>
      <c r="FDY10" s="174"/>
      <c r="FDZ10" s="174"/>
      <c r="FEA10" s="174"/>
      <c r="FEB10" s="174"/>
      <c r="FEC10" s="174"/>
      <c r="FED10" s="174"/>
      <c r="FEE10" s="174"/>
      <c r="FEF10" s="174"/>
      <c r="FEG10" s="174"/>
      <c r="FEH10" s="174"/>
      <c r="FEI10" s="174"/>
      <c r="FEJ10" s="174"/>
      <c r="FEK10" s="174"/>
      <c r="FEL10" s="174"/>
      <c r="FEM10" s="174"/>
      <c r="FEN10" s="174"/>
      <c r="FEO10" s="174"/>
      <c r="FEP10" s="174"/>
      <c r="FEQ10" s="174"/>
      <c r="FER10" s="174"/>
      <c r="FES10" s="174"/>
      <c r="FET10" s="174"/>
      <c r="FEU10" s="174"/>
      <c r="FEV10" s="174"/>
      <c r="FEW10" s="174"/>
      <c r="FEX10" s="174"/>
      <c r="FEY10" s="174"/>
      <c r="FEZ10" s="174"/>
      <c r="FFA10" s="174"/>
      <c r="FFB10" s="174"/>
      <c r="FFC10" s="174"/>
      <c r="FFD10" s="174"/>
      <c r="FFE10" s="174"/>
      <c r="FFF10" s="174"/>
      <c r="FFG10" s="174"/>
      <c r="FFH10" s="174"/>
      <c r="FFI10" s="174"/>
      <c r="FFJ10" s="174"/>
      <c r="FFK10" s="174"/>
      <c r="FFL10" s="174"/>
      <c r="FFM10" s="174"/>
      <c r="FFN10" s="174"/>
      <c r="FFO10" s="174"/>
      <c r="FFP10" s="174"/>
      <c r="FFQ10" s="174"/>
      <c r="FFR10" s="174"/>
      <c r="FFS10" s="174"/>
      <c r="FFT10" s="174"/>
      <c r="FFU10" s="174"/>
      <c r="FFV10" s="174"/>
      <c r="FFW10" s="174"/>
      <c r="FFX10" s="174"/>
      <c r="FFY10" s="174"/>
      <c r="FFZ10" s="174"/>
      <c r="FGA10" s="174"/>
      <c r="FGB10" s="174"/>
      <c r="FGC10" s="174"/>
      <c r="FGD10" s="174"/>
      <c r="FGE10" s="174"/>
      <c r="FGF10" s="174"/>
      <c r="FGG10" s="174"/>
      <c r="FGH10" s="174"/>
      <c r="FGI10" s="174"/>
      <c r="FGJ10" s="174"/>
      <c r="FGK10" s="174"/>
      <c r="FGL10" s="174"/>
      <c r="FGM10" s="174"/>
      <c r="FGN10" s="174"/>
      <c r="FGO10" s="174"/>
      <c r="FGP10" s="174"/>
      <c r="FGQ10" s="174"/>
      <c r="FGR10" s="174"/>
      <c r="FGS10" s="174"/>
      <c r="FGT10" s="174"/>
      <c r="FGU10" s="174"/>
      <c r="FGV10" s="174"/>
      <c r="FGW10" s="174"/>
      <c r="FGX10" s="174"/>
      <c r="FGY10" s="174"/>
      <c r="FGZ10" s="174"/>
      <c r="FHA10" s="174"/>
      <c r="FHB10" s="174"/>
      <c r="FHC10" s="174"/>
      <c r="FHD10" s="174"/>
      <c r="FHE10" s="174"/>
      <c r="FHF10" s="174"/>
      <c r="FHG10" s="174"/>
      <c r="FHH10" s="174"/>
      <c r="FHI10" s="174"/>
      <c r="FHJ10" s="174"/>
      <c r="FHK10" s="174"/>
      <c r="FHL10" s="174"/>
      <c r="FHM10" s="174"/>
      <c r="FHN10" s="174"/>
      <c r="FHO10" s="174"/>
      <c r="FHP10" s="174"/>
      <c r="FHQ10" s="174"/>
      <c r="FHR10" s="174"/>
      <c r="FHS10" s="174"/>
      <c r="FHT10" s="174"/>
      <c r="FHU10" s="174"/>
      <c r="FHV10" s="174"/>
      <c r="FHW10" s="174"/>
      <c r="FHX10" s="174"/>
      <c r="FHY10" s="174"/>
      <c r="FHZ10" s="174"/>
      <c r="FIA10" s="174"/>
      <c r="FIB10" s="174"/>
      <c r="FIC10" s="174"/>
      <c r="FID10" s="174"/>
      <c r="FIE10" s="174"/>
      <c r="FIF10" s="174"/>
      <c r="FIG10" s="174"/>
      <c r="FIH10" s="174"/>
      <c r="FII10" s="174"/>
      <c r="FIJ10" s="174"/>
      <c r="FIK10" s="174"/>
      <c r="FIL10" s="174"/>
      <c r="FIM10" s="174"/>
      <c r="FIN10" s="174"/>
      <c r="FIO10" s="174"/>
      <c r="FIP10" s="174"/>
      <c r="FIQ10" s="174"/>
      <c r="FIR10" s="174"/>
      <c r="FIS10" s="174"/>
      <c r="FIT10" s="174"/>
      <c r="FIU10" s="174"/>
      <c r="FIV10" s="174"/>
      <c r="FIW10" s="174"/>
      <c r="FIX10" s="174"/>
      <c r="FIY10" s="174"/>
      <c r="FIZ10" s="174"/>
      <c r="FJA10" s="174"/>
      <c r="FJB10" s="174"/>
      <c r="FJC10" s="174"/>
      <c r="FJD10" s="174"/>
      <c r="FJE10" s="174"/>
      <c r="FJF10" s="174"/>
      <c r="FJG10" s="174"/>
      <c r="FJH10" s="174"/>
      <c r="FJI10" s="174"/>
      <c r="FJJ10" s="174"/>
      <c r="FJK10" s="174"/>
      <c r="FJL10" s="174"/>
      <c r="FJM10" s="174"/>
      <c r="FJN10" s="174"/>
      <c r="FJO10" s="174"/>
      <c r="FJP10" s="174"/>
      <c r="FJQ10" s="174"/>
      <c r="FJR10" s="174"/>
      <c r="FJS10" s="174"/>
      <c r="FJT10" s="174"/>
      <c r="FJU10" s="174"/>
      <c r="FJV10" s="174"/>
      <c r="FJW10" s="174"/>
      <c r="FJX10" s="174"/>
      <c r="FJY10" s="174"/>
      <c r="FJZ10" s="174"/>
      <c r="FKA10" s="174"/>
      <c r="FKB10" s="174"/>
      <c r="FKC10" s="174"/>
      <c r="FKD10" s="174"/>
      <c r="FKE10" s="174"/>
      <c r="FKF10" s="174"/>
      <c r="FKG10" s="174"/>
      <c r="FKH10" s="174"/>
      <c r="FKI10" s="174"/>
      <c r="FKJ10" s="174"/>
      <c r="FKK10" s="174"/>
      <c r="FKL10" s="174"/>
      <c r="FKM10" s="174"/>
      <c r="FKN10" s="174"/>
      <c r="FKO10" s="174"/>
      <c r="FKP10" s="174"/>
      <c r="FKQ10" s="174"/>
      <c r="FKR10" s="174"/>
      <c r="FKS10" s="174"/>
      <c r="FKT10" s="174"/>
      <c r="FKU10" s="174"/>
      <c r="FKV10" s="174"/>
      <c r="FKW10" s="174"/>
      <c r="FKX10" s="174"/>
      <c r="FKY10" s="174"/>
      <c r="FKZ10" s="174"/>
      <c r="FLA10" s="174"/>
      <c r="FLB10" s="174"/>
      <c r="FLC10" s="174"/>
      <c r="FLD10" s="174"/>
      <c r="FLE10" s="174"/>
      <c r="FLF10" s="174"/>
      <c r="FLG10" s="174"/>
      <c r="FLH10" s="174"/>
      <c r="FLI10" s="174"/>
      <c r="FLJ10" s="174"/>
      <c r="FLK10" s="174"/>
      <c r="FLL10" s="174"/>
      <c r="FLM10" s="174"/>
      <c r="FLN10" s="174"/>
      <c r="FLO10" s="174"/>
      <c r="FLP10" s="174"/>
      <c r="FLQ10" s="174"/>
      <c r="FLR10" s="174"/>
      <c r="FLS10" s="174"/>
      <c r="FLT10" s="174"/>
      <c r="FLU10" s="174"/>
      <c r="FLV10" s="174"/>
      <c r="FLW10" s="174"/>
      <c r="FLX10" s="174"/>
      <c r="FLY10" s="174"/>
      <c r="FLZ10" s="174"/>
      <c r="FMA10" s="174"/>
      <c r="FMB10" s="174"/>
      <c r="FMC10" s="174"/>
      <c r="FMD10" s="174"/>
      <c r="FME10" s="174"/>
      <c r="FMF10" s="174"/>
      <c r="FMG10" s="174"/>
      <c r="FMH10" s="174"/>
      <c r="FMI10" s="174"/>
      <c r="FMJ10" s="174"/>
      <c r="FMK10" s="174"/>
      <c r="FML10" s="174"/>
      <c r="FMM10" s="174"/>
      <c r="FMN10" s="174"/>
      <c r="FMO10" s="174"/>
      <c r="FMP10" s="174"/>
      <c r="FMQ10" s="174"/>
      <c r="FMR10" s="174"/>
      <c r="FMS10" s="174"/>
      <c r="FMT10" s="174"/>
      <c r="FMU10" s="174"/>
      <c r="FMV10" s="174"/>
      <c r="FMW10" s="174"/>
      <c r="FMX10" s="174"/>
      <c r="FMY10" s="174"/>
      <c r="FMZ10" s="174"/>
      <c r="FNA10" s="174"/>
      <c r="FNB10" s="174"/>
      <c r="FNC10" s="174"/>
      <c r="FND10" s="174"/>
      <c r="FNE10" s="174"/>
      <c r="FNF10" s="174"/>
      <c r="FNG10" s="174"/>
      <c r="FNH10" s="174"/>
      <c r="FNI10" s="174"/>
      <c r="FNJ10" s="174"/>
      <c r="FNK10" s="174"/>
      <c r="FNL10" s="174"/>
      <c r="FNM10" s="174"/>
      <c r="FNN10" s="174"/>
      <c r="FNO10" s="174"/>
      <c r="FNP10" s="174"/>
      <c r="FNQ10" s="174"/>
      <c r="FNR10" s="174"/>
      <c r="FNS10" s="174"/>
      <c r="FNT10" s="174"/>
      <c r="FNU10" s="174"/>
      <c r="FNV10" s="174"/>
      <c r="FNW10" s="174"/>
      <c r="FNX10" s="174"/>
      <c r="FNY10" s="174"/>
      <c r="FNZ10" s="174"/>
      <c r="FOA10" s="174"/>
      <c r="FOB10" s="174"/>
      <c r="FOC10" s="174"/>
      <c r="FOD10" s="174"/>
      <c r="FOE10" s="174"/>
      <c r="FOF10" s="174"/>
      <c r="FOG10" s="174"/>
      <c r="FOH10" s="174"/>
      <c r="FOI10" s="174"/>
      <c r="FOJ10" s="174"/>
      <c r="FOK10" s="174"/>
      <c r="FOL10" s="174"/>
      <c r="FOM10" s="174"/>
      <c r="FON10" s="174"/>
      <c r="FOO10" s="174"/>
      <c r="FOP10" s="174"/>
      <c r="FOQ10" s="174"/>
      <c r="FOR10" s="174"/>
      <c r="FOS10" s="174"/>
      <c r="FOT10" s="174"/>
      <c r="FOU10" s="174"/>
      <c r="FOV10" s="174"/>
      <c r="FOW10" s="174"/>
      <c r="FOX10" s="174"/>
      <c r="FOY10" s="174"/>
      <c r="FOZ10" s="174"/>
      <c r="FPA10" s="174"/>
      <c r="FPB10" s="174"/>
      <c r="FPC10" s="174"/>
      <c r="FPD10" s="174"/>
      <c r="FPE10" s="174"/>
      <c r="FPF10" s="174"/>
      <c r="FPG10" s="174"/>
      <c r="FPH10" s="174"/>
      <c r="FPI10" s="174"/>
      <c r="FPJ10" s="174"/>
      <c r="FPK10" s="174"/>
      <c r="FPL10" s="174"/>
      <c r="FPM10" s="174"/>
      <c r="FPN10" s="174"/>
      <c r="FPO10" s="174"/>
      <c r="FPP10" s="174"/>
      <c r="FPQ10" s="174"/>
      <c r="FPR10" s="174"/>
      <c r="FPS10" s="174"/>
      <c r="FPT10" s="174"/>
      <c r="FPU10" s="174"/>
      <c r="FPV10" s="174"/>
      <c r="FPW10" s="174"/>
      <c r="FPX10" s="174"/>
      <c r="FPY10" s="174"/>
      <c r="FPZ10" s="174"/>
      <c r="FQA10" s="174"/>
      <c r="FQB10" s="174"/>
      <c r="FQC10" s="174"/>
      <c r="FQD10" s="174"/>
      <c r="FQE10" s="174"/>
      <c r="FQF10" s="174"/>
      <c r="FQG10" s="174"/>
      <c r="FQH10" s="174"/>
      <c r="FQI10" s="174"/>
      <c r="FQJ10" s="174"/>
      <c r="FQK10" s="174"/>
      <c r="FQL10" s="174"/>
      <c r="FQM10" s="174"/>
      <c r="FQN10" s="174"/>
      <c r="FQO10" s="174"/>
      <c r="FQP10" s="174"/>
      <c r="FQQ10" s="174"/>
      <c r="FQR10" s="174"/>
      <c r="FQS10" s="174"/>
      <c r="FQT10" s="174"/>
      <c r="FQU10" s="174"/>
      <c r="FQV10" s="174"/>
      <c r="FQW10" s="174"/>
      <c r="FQX10" s="174"/>
      <c r="FQY10" s="174"/>
      <c r="FQZ10" s="174"/>
      <c r="FRA10" s="174"/>
      <c r="FRB10" s="174"/>
      <c r="FRC10" s="174"/>
      <c r="FRD10" s="174"/>
      <c r="FRE10" s="174"/>
      <c r="FRF10" s="174"/>
      <c r="FRG10" s="174"/>
      <c r="FRH10" s="174"/>
      <c r="FRI10" s="174"/>
      <c r="FRJ10" s="174"/>
      <c r="FRK10" s="174"/>
      <c r="FRL10" s="174"/>
      <c r="FRM10" s="174"/>
      <c r="FRN10" s="174"/>
      <c r="FRO10" s="174"/>
      <c r="FRP10" s="174"/>
      <c r="FRQ10" s="174"/>
      <c r="FRR10" s="174"/>
      <c r="FRS10" s="174"/>
      <c r="FRT10" s="174"/>
      <c r="FRU10" s="174"/>
      <c r="FRV10" s="174"/>
      <c r="FRW10" s="174"/>
      <c r="FRX10" s="174"/>
      <c r="FRY10" s="174"/>
      <c r="FRZ10" s="174"/>
      <c r="FSA10" s="174"/>
      <c r="FSB10" s="174"/>
      <c r="FSC10" s="174"/>
      <c r="FSD10" s="174"/>
      <c r="FSE10" s="174"/>
      <c r="FSF10" s="174"/>
      <c r="FSG10" s="174"/>
      <c r="FSH10" s="174"/>
      <c r="FSI10" s="174"/>
      <c r="FSJ10" s="174"/>
      <c r="FSK10" s="174"/>
      <c r="FSL10" s="174"/>
      <c r="FSM10" s="174"/>
      <c r="FSN10" s="174"/>
      <c r="FSO10" s="174"/>
      <c r="FSP10" s="174"/>
      <c r="FSQ10" s="174"/>
      <c r="FSR10" s="174"/>
      <c r="FSS10" s="174"/>
      <c r="FST10" s="174"/>
      <c r="FSU10" s="174"/>
      <c r="FSV10" s="174"/>
      <c r="FSW10" s="174"/>
      <c r="FSX10" s="174"/>
      <c r="FSY10" s="174"/>
      <c r="FSZ10" s="174"/>
      <c r="FTA10" s="174"/>
      <c r="FTB10" s="174"/>
      <c r="FTC10" s="174"/>
      <c r="FTD10" s="174"/>
      <c r="FTE10" s="174"/>
      <c r="FTF10" s="174"/>
      <c r="FTG10" s="174"/>
      <c r="FTH10" s="174"/>
      <c r="FTI10" s="174"/>
      <c r="FTJ10" s="174"/>
      <c r="FTK10" s="174"/>
      <c r="FTL10" s="174"/>
      <c r="FTM10" s="174"/>
      <c r="FTN10" s="174"/>
      <c r="FTO10" s="174"/>
      <c r="FTP10" s="174"/>
      <c r="FTQ10" s="174"/>
      <c r="FTR10" s="174"/>
      <c r="FTS10" s="174"/>
      <c r="FTT10" s="174"/>
      <c r="FTU10" s="174"/>
      <c r="FTV10" s="174"/>
      <c r="FTW10" s="174"/>
      <c r="FTX10" s="174"/>
      <c r="FTY10" s="174"/>
      <c r="FTZ10" s="174"/>
      <c r="FUA10" s="174"/>
      <c r="FUB10" s="174"/>
      <c r="FUC10" s="174"/>
      <c r="FUD10" s="174"/>
      <c r="FUE10" s="174"/>
      <c r="FUF10" s="174"/>
      <c r="FUG10" s="174"/>
      <c r="FUH10" s="174"/>
      <c r="FUI10" s="174"/>
      <c r="FUJ10" s="174"/>
      <c r="FUK10" s="174"/>
      <c r="FUL10" s="174"/>
      <c r="FUM10" s="174"/>
      <c r="FUN10" s="174"/>
      <c r="FUO10" s="174"/>
      <c r="FUP10" s="174"/>
      <c r="FUQ10" s="174"/>
      <c r="FUR10" s="174"/>
      <c r="FUS10" s="174"/>
      <c r="FUT10" s="174"/>
      <c r="FUU10" s="174"/>
      <c r="FUV10" s="174"/>
      <c r="FUW10" s="174"/>
      <c r="FUX10" s="174"/>
      <c r="FUY10" s="174"/>
      <c r="FUZ10" s="174"/>
      <c r="FVA10" s="174"/>
      <c r="FVB10" s="174"/>
      <c r="FVC10" s="174"/>
      <c r="FVD10" s="174"/>
      <c r="FVE10" s="174"/>
      <c r="FVF10" s="174"/>
      <c r="FVG10" s="174"/>
      <c r="FVH10" s="174"/>
      <c r="FVI10" s="174"/>
      <c r="FVJ10" s="174"/>
      <c r="FVK10" s="174"/>
      <c r="FVL10" s="174"/>
      <c r="FVM10" s="174"/>
      <c r="FVN10" s="174"/>
      <c r="FVO10" s="174"/>
      <c r="FVP10" s="174"/>
      <c r="FVQ10" s="174"/>
      <c r="FVR10" s="174"/>
      <c r="FVS10" s="174"/>
      <c r="FVT10" s="174"/>
      <c r="FVU10" s="174"/>
      <c r="FVV10" s="174"/>
      <c r="FVW10" s="174"/>
      <c r="FVX10" s="174"/>
      <c r="FVY10" s="174"/>
      <c r="FVZ10" s="174"/>
      <c r="FWA10" s="174"/>
      <c r="FWB10" s="174"/>
      <c r="FWC10" s="174"/>
      <c r="FWD10" s="174"/>
      <c r="FWE10" s="174"/>
      <c r="FWF10" s="174"/>
      <c r="FWG10" s="174"/>
      <c r="FWH10" s="174"/>
      <c r="FWI10" s="174"/>
      <c r="FWJ10" s="174"/>
      <c r="FWK10" s="174"/>
      <c r="FWL10" s="174"/>
      <c r="FWM10" s="174"/>
      <c r="FWN10" s="174"/>
      <c r="FWO10" s="174"/>
      <c r="FWP10" s="174"/>
      <c r="FWQ10" s="174"/>
      <c r="FWR10" s="174"/>
      <c r="FWS10" s="174"/>
      <c r="FWT10" s="174"/>
      <c r="FWU10" s="174"/>
      <c r="FWV10" s="174"/>
      <c r="FWW10" s="174"/>
      <c r="FWX10" s="174"/>
      <c r="FWY10" s="174"/>
      <c r="FWZ10" s="174"/>
      <c r="FXA10" s="174"/>
      <c r="FXB10" s="174"/>
      <c r="FXC10" s="174"/>
      <c r="FXD10" s="174"/>
      <c r="FXE10" s="174"/>
      <c r="FXF10" s="174"/>
      <c r="FXG10" s="174"/>
      <c r="FXH10" s="174"/>
      <c r="FXI10" s="174"/>
      <c r="FXJ10" s="174"/>
      <c r="FXK10" s="174"/>
      <c r="FXL10" s="174"/>
      <c r="FXM10" s="174"/>
      <c r="FXN10" s="174"/>
      <c r="FXO10" s="174"/>
      <c r="FXP10" s="174"/>
      <c r="FXQ10" s="174"/>
      <c r="FXR10" s="174"/>
      <c r="FXS10" s="174"/>
      <c r="FXT10" s="174"/>
      <c r="FXU10" s="174"/>
      <c r="FXV10" s="174"/>
      <c r="FXW10" s="174"/>
      <c r="FXX10" s="174"/>
      <c r="FXY10" s="174"/>
      <c r="FXZ10" s="174"/>
      <c r="FYA10" s="174"/>
      <c r="FYB10" s="174"/>
      <c r="FYC10" s="174"/>
      <c r="FYD10" s="174"/>
      <c r="FYE10" s="174"/>
      <c r="FYF10" s="174"/>
      <c r="FYG10" s="174"/>
      <c r="FYH10" s="174"/>
      <c r="FYI10" s="174"/>
      <c r="FYJ10" s="174"/>
      <c r="FYK10" s="174"/>
      <c r="FYL10" s="174"/>
      <c r="FYM10" s="174"/>
      <c r="FYN10" s="174"/>
      <c r="FYO10" s="174"/>
      <c r="FYP10" s="174"/>
      <c r="FYQ10" s="174"/>
      <c r="FYR10" s="174"/>
      <c r="FYS10" s="174"/>
      <c r="FYT10" s="174"/>
      <c r="FYU10" s="174"/>
      <c r="FYV10" s="174"/>
      <c r="FYW10" s="174"/>
      <c r="FYX10" s="174"/>
      <c r="FYY10" s="174"/>
      <c r="FYZ10" s="174"/>
      <c r="FZA10" s="174"/>
      <c r="FZB10" s="174"/>
      <c r="FZC10" s="174"/>
      <c r="FZD10" s="174"/>
      <c r="FZE10" s="174"/>
      <c r="FZF10" s="174"/>
      <c r="FZG10" s="174"/>
      <c r="FZH10" s="174"/>
      <c r="FZI10" s="174"/>
      <c r="FZJ10" s="174"/>
      <c r="FZK10" s="174"/>
      <c r="FZL10" s="174"/>
      <c r="FZM10" s="174"/>
      <c r="FZN10" s="174"/>
      <c r="FZO10" s="174"/>
      <c r="FZP10" s="174"/>
      <c r="FZQ10" s="174"/>
      <c r="FZR10" s="174"/>
      <c r="FZS10" s="174"/>
      <c r="FZT10" s="174"/>
      <c r="FZU10" s="174"/>
      <c r="FZV10" s="174"/>
      <c r="FZW10" s="174"/>
      <c r="FZX10" s="174"/>
      <c r="FZY10" s="174"/>
      <c r="FZZ10" s="174"/>
      <c r="GAA10" s="174"/>
      <c r="GAB10" s="174"/>
      <c r="GAC10" s="174"/>
      <c r="GAD10" s="174"/>
      <c r="GAE10" s="174"/>
      <c r="GAF10" s="174"/>
      <c r="GAG10" s="174"/>
      <c r="GAH10" s="174"/>
      <c r="GAI10" s="174"/>
      <c r="GAJ10" s="174"/>
      <c r="GAK10" s="174"/>
      <c r="GAL10" s="174"/>
      <c r="GAM10" s="174"/>
      <c r="GAN10" s="174"/>
      <c r="GAO10" s="174"/>
      <c r="GAP10" s="174"/>
      <c r="GAQ10" s="174"/>
      <c r="GAR10" s="174"/>
      <c r="GAS10" s="174"/>
      <c r="GAT10" s="174"/>
      <c r="GAU10" s="174"/>
      <c r="GAV10" s="174"/>
      <c r="GAW10" s="174"/>
      <c r="GAX10" s="174"/>
      <c r="GAY10" s="174"/>
      <c r="GAZ10" s="174"/>
      <c r="GBA10" s="174"/>
      <c r="GBB10" s="174"/>
      <c r="GBC10" s="174"/>
      <c r="GBD10" s="174"/>
      <c r="GBE10" s="174"/>
      <c r="GBF10" s="174"/>
      <c r="GBG10" s="174"/>
      <c r="GBH10" s="174"/>
      <c r="GBI10" s="174"/>
      <c r="GBJ10" s="174"/>
      <c r="GBK10" s="174"/>
      <c r="GBL10" s="174"/>
      <c r="GBM10" s="174"/>
      <c r="GBN10" s="174"/>
      <c r="GBO10" s="174"/>
      <c r="GBP10" s="174"/>
      <c r="GBQ10" s="174"/>
      <c r="GBR10" s="174"/>
      <c r="GBS10" s="174"/>
      <c r="GBT10" s="174"/>
      <c r="GBU10" s="174"/>
      <c r="GBV10" s="174"/>
      <c r="GBW10" s="174"/>
      <c r="GBX10" s="174"/>
      <c r="GBY10" s="174"/>
      <c r="GBZ10" s="174"/>
      <c r="GCA10" s="174"/>
      <c r="GCB10" s="174"/>
      <c r="GCC10" s="174"/>
      <c r="GCD10" s="174"/>
      <c r="GCE10" s="174"/>
      <c r="GCF10" s="174"/>
      <c r="GCG10" s="174"/>
      <c r="GCH10" s="174"/>
      <c r="GCI10" s="174"/>
      <c r="GCJ10" s="174"/>
      <c r="GCK10" s="174"/>
      <c r="GCL10" s="174"/>
      <c r="GCM10" s="174"/>
      <c r="GCN10" s="174"/>
      <c r="GCO10" s="174"/>
      <c r="GCP10" s="174"/>
      <c r="GCQ10" s="174"/>
      <c r="GCR10" s="174"/>
      <c r="GCS10" s="174"/>
      <c r="GCT10" s="174"/>
      <c r="GCU10" s="174"/>
      <c r="GCV10" s="174"/>
      <c r="GCW10" s="174"/>
      <c r="GCX10" s="174"/>
      <c r="GCY10" s="174"/>
      <c r="GCZ10" s="174"/>
      <c r="GDA10" s="174"/>
      <c r="GDB10" s="174"/>
      <c r="GDC10" s="174"/>
      <c r="GDD10" s="174"/>
      <c r="GDE10" s="174"/>
      <c r="GDF10" s="174"/>
      <c r="GDG10" s="174"/>
      <c r="GDH10" s="174"/>
      <c r="GDI10" s="174"/>
      <c r="GDJ10" s="174"/>
      <c r="GDK10" s="174"/>
      <c r="GDL10" s="174"/>
      <c r="GDM10" s="174"/>
      <c r="GDN10" s="174"/>
      <c r="GDO10" s="174"/>
      <c r="GDP10" s="174"/>
      <c r="GDQ10" s="174"/>
      <c r="GDR10" s="174"/>
      <c r="GDS10" s="174"/>
      <c r="GDT10" s="174"/>
      <c r="GDU10" s="174"/>
      <c r="GDV10" s="174"/>
      <c r="GDW10" s="174"/>
      <c r="GDX10" s="174"/>
      <c r="GDY10" s="174"/>
      <c r="GDZ10" s="174"/>
      <c r="GEA10" s="174"/>
      <c r="GEB10" s="174"/>
      <c r="GEC10" s="174"/>
      <c r="GED10" s="174"/>
      <c r="GEE10" s="174"/>
      <c r="GEF10" s="174"/>
      <c r="GEG10" s="174"/>
      <c r="GEH10" s="174"/>
      <c r="GEI10" s="174"/>
      <c r="GEJ10" s="174"/>
      <c r="GEK10" s="174"/>
      <c r="GEL10" s="174"/>
      <c r="GEM10" s="174"/>
      <c r="GEN10" s="174"/>
      <c r="GEO10" s="174"/>
      <c r="GEP10" s="174"/>
      <c r="GEQ10" s="174"/>
      <c r="GER10" s="174"/>
      <c r="GES10" s="174"/>
      <c r="GET10" s="174"/>
      <c r="GEU10" s="174"/>
      <c r="GEV10" s="174"/>
      <c r="GEW10" s="174"/>
      <c r="GEX10" s="174"/>
      <c r="GEY10" s="174"/>
      <c r="GEZ10" s="174"/>
      <c r="GFA10" s="174"/>
      <c r="GFB10" s="174"/>
      <c r="GFC10" s="174"/>
      <c r="GFD10" s="174"/>
      <c r="GFE10" s="174"/>
      <c r="GFF10" s="174"/>
      <c r="GFG10" s="174"/>
      <c r="GFH10" s="174"/>
      <c r="GFI10" s="174"/>
      <c r="GFJ10" s="174"/>
      <c r="GFK10" s="174"/>
      <c r="GFL10" s="174"/>
      <c r="GFM10" s="174"/>
      <c r="GFN10" s="174"/>
      <c r="GFO10" s="174"/>
      <c r="GFP10" s="174"/>
      <c r="GFQ10" s="174"/>
      <c r="GFR10" s="174"/>
      <c r="GFS10" s="174"/>
      <c r="GFT10" s="174"/>
      <c r="GFU10" s="174"/>
      <c r="GFV10" s="174"/>
      <c r="GFW10" s="174"/>
      <c r="GFX10" s="174"/>
      <c r="GFY10" s="174"/>
      <c r="GFZ10" s="174"/>
      <c r="GGA10" s="174"/>
      <c r="GGB10" s="174"/>
      <c r="GGC10" s="174"/>
      <c r="GGD10" s="174"/>
      <c r="GGE10" s="174"/>
      <c r="GGF10" s="174"/>
      <c r="GGG10" s="174"/>
      <c r="GGH10" s="174"/>
      <c r="GGI10" s="174"/>
      <c r="GGJ10" s="174"/>
      <c r="GGK10" s="174"/>
      <c r="GGL10" s="174"/>
      <c r="GGM10" s="174"/>
      <c r="GGN10" s="174"/>
      <c r="GGO10" s="174"/>
      <c r="GGP10" s="174"/>
      <c r="GGQ10" s="174"/>
      <c r="GGR10" s="174"/>
      <c r="GGS10" s="174"/>
      <c r="GGT10" s="174"/>
      <c r="GGU10" s="174"/>
      <c r="GGV10" s="174"/>
      <c r="GGW10" s="174"/>
      <c r="GGX10" s="174"/>
      <c r="GGY10" s="174"/>
      <c r="GGZ10" s="174"/>
      <c r="GHA10" s="174"/>
      <c r="GHB10" s="174"/>
      <c r="GHC10" s="174"/>
      <c r="GHD10" s="174"/>
      <c r="GHE10" s="174"/>
      <c r="GHF10" s="174"/>
      <c r="GHG10" s="174"/>
      <c r="GHH10" s="174"/>
      <c r="GHI10" s="174"/>
      <c r="GHJ10" s="174"/>
      <c r="GHK10" s="174"/>
      <c r="GHL10" s="174"/>
      <c r="GHM10" s="174"/>
      <c r="GHN10" s="174"/>
      <c r="GHO10" s="174"/>
      <c r="GHP10" s="174"/>
      <c r="GHQ10" s="174"/>
      <c r="GHR10" s="174"/>
      <c r="GHS10" s="174"/>
      <c r="GHT10" s="174"/>
      <c r="GHU10" s="174"/>
      <c r="GHV10" s="174"/>
      <c r="GHW10" s="174"/>
      <c r="GHX10" s="174"/>
      <c r="GHY10" s="174"/>
      <c r="GHZ10" s="174"/>
      <c r="GIA10" s="174"/>
      <c r="GIB10" s="174"/>
      <c r="GIC10" s="174"/>
      <c r="GID10" s="174"/>
      <c r="GIE10" s="174"/>
      <c r="GIF10" s="174"/>
      <c r="GIG10" s="174"/>
      <c r="GIH10" s="174"/>
      <c r="GII10" s="174"/>
      <c r="GIJ10" s="174"/>
      <c r="GIK10" s="174"/>
      <c r="GIL10" s="174"/>
      <c r="GIM10" s="174"/>
      <c r="GIN10" s="174"/>
      <c r="GIO10" s="174"/>
      <c r="GIP10" s="174"/>
      <c r="GIQ10" s="174"/>
      <c r="GIR10" s="174"/>
      <c r="GIS10" s="174"/>
      <c r="GIT10" s="174"/>
      <c r="GIU10" s="174"/>
      <c r="GIV10" s="174"/>
      <c r="GIW10" s="174"/>
      <c r="GIX10" s="174"/>
      <c r="GIY10" s="174"/>
      <c r="GIZ10" s="174"/>
      <c r="GJA10" s="174"/>
      <c r="GJB10" s="174"/>
      <c r="GJC10" s="174"/>
      <c r="GJD10" s="174"/>
      <c r="GJE10" s="174"/>
      <c r="GJF10" s="174"/>
      <c r="GJG10" s="174"/>
      <c r="GJH10" s="174"/>
      <c r="GJI10" s="174"/>
      <c r="GJJ10" s="174"/>
      <c r="GJK10" s="174"/>
      <c r="GJL10" s="174"/>
      <c r="GJM10" s="174"/>
      <c r="GJN10" s="174"/>
      <c r="GJO10" s="174"/>
      <c r="GJP10" s="174"/>
      <c r="GJQ10" s="174"/>
      <c r="GJR10" s="174"/>
      <c r="GJS10" s="174"/>
      <c r="GJT10" s="174"/>
      <c r="GJU10" s="174"/>
      <c r="GJV10" s="174"/>
      <c r="GJW10" s="174"/>
      <c r="GJX10" s="174"/>
      <c r="GJY10" s="174"/>
      <c r="GJZ10" s="174"/>
      <c r="GKA10" s="174"/>
      <c r="GKB10" s="174"/>
      <c r="GKC10" s="174"/>
      <c r="GKD10" s="174"/>
      <c r="GKE10" s="174"/>
      <c r="GKF10" s="174"/>
      <c r="GKG10" s="174"/>
      <c r="GKH10" s="174"/>
      <c r="GKI10" s="174"/>
      <c r="GKJ10" s="174"/>
      <c r="GKK10" s="174"/>
      <c r="GKL10" s="174"/>
      <c r="GKM10" s="174"/>
      <c r="GKN10" s="174"/>
      <c r="GKO10" s="174"/>
      <c r="GKP10" s="174"/>
      <c r="GKQ10" s="174"/>
      <c r="GKR10" s="174"/>
      <c r="GKS10" s="174"/>
      <c r="GKT10" s="174"/>
      <c r="GKU10" s="174"/>
      <c r="GKV10" s="174"/>
      <c r="GKW10" s="174"/>
      <c r="GKX10" s="174"/>
      <c r="GKY10" s="174"/>
      <c r="GKZ10" s="174"/>
      <c r="GLA10" s="174"/>
      <c r="GLB10" s="174"/>
      <c r="GLC10" s="174"/>
      <c r="GLD10" s="174"/>
      <c r="GLE10" s="174"/>
      <c r="GLF10" s="174"/>
      <c r="GLG10" s="174"/>
      <c r="GLH10" s="174"/>
      <c r="GLI10" s="174"/>
      <c r="GLJ10" s="174"/>
      <c r="GLK10" s="174"/>
      <c r="GLL10" s="174"/>
      <c r="GLM10" s="174"/>
      <c r="GLN10" s="174"/>
      <c r="GLO10" s="174"/>
      <c r="GLP10" s="174"/>
      <c r="GLQ10" s="174"/>
      <c r="GLR10" s="174"/>
      <c r="GLS10" s="174"/>
      <c r="GLT10" s="174"/>
      <c r="GLU10" s="174"/>
      <c r="GLV10" s="174"/>
      <c r="GLW10" s="174"/>
      <c r="GLX10" s="174"/>
      <c r="GLY10" s="174"/>
      <c r="GLZ10" s="174"/>
      <c r="GMA10" s="174"/>
      <c r="GMB10" s="174"/>
      <c r="GMC10" s="174"/>
      <c r="GMD10" s="174"/>
      <c r="GME10" s="174"/>
      <c r="GMF10" s="174"/>
      <c r="GMG10" s="174"/>
      <c r="GMH10" s="174"/>
      <c r="GMI10" s="174"/>
      <c r="GMJ10" s="174"/>
      <c r="GMK10" s="174"/>
      <c r="GML10" s="174"/>
      <c r="GMM10" s="174"/>
      <c r="GMN10" s="174"/>
      <c r="GMO10" s="174"/>
      <c r="GMP10" s="174"/>
      <c r="GMQ10" s="174"/>
      <c r="GMR10" s="174"/>
      <c r="GMS10" s="174"/>
      <c r="GMT10" s="174"/>
      <c r="GMU10" s="174"/>
      <c r="GMV10" s="174"/>
      <c r="GMW10" s="174"/>
      <c r="GMX10" s="174"/>
      <c r="GMY10" s="174"/>
      <c r="GMZ10" s="174"/>
      <c r="GNA10" s="174"/>
      <c r="GNB10" s="174"/>
      <c r="GNC10" s="174"/>
      <c r="GND10" s="174"/>
      <c r="GNE10" s="174"/>
      <c r="GNF10" s="174"/>
      <c r="GNG10" s="174"/>
      <c r="GNH10" s="174"/>
      <c r="GNI10" s="174"/>
      <c r="GNJ10" s="174"/>
      <c r="GNK10" s="174"/>
      <c r="GNL10" s="174"/>
      <c r="GNM10" s="174"/>
      <c r="GNN10" s="174"/>
      <c r="GNO10" s="174"/>
      <c r="GNP10" s="174"/>
      <c r="GNQ10" s="174"/>
      <c r="GNR10" s="174"/>
      <c r="GNS10" s="174"/>
      <c r="GNT10" s="174"/>
      <c r="GNU10" s="174"/>
      <c r="GNV10" s="174"/>
      <c r="GNW10" s="174"/>
      <c r="GNX10" s="174"/>
      <c r="GNY10" s="174"/>
      <c r="GNZ10" s="174"/>
      <c r="GOA10" s="174"/>
      <c r="GOB10" s="174"/>
      <c r="GOC10" s="174"/>
      <c r="GOD10" s="174"/>
      <c r="GOE10" s="174"/>
      <c r="GOF10" s="174"/>
      <c r="GOG10" s="174"/>
      <c r="GOH10" s="174"/>
      <c r="GOI10" s="174"/>
      <c r="GOJ10" s="174"/>
      <c r="GOK10" s="174"/>
      <c r="GOL10" s="174"/>
      <c r="GOM10" s="174"/>
      <c r="GON10" s="174"/>
      <c r="GOO10" s="174"/>
      <c r="GOP10" s="174"/>
      <c r="GOQ10" s="174"/>
      <c r="GOR10" s="174"/>
      <c r="GOS10" s="174"/>
      <c r="GOT10" s="174"/>
      <c r="GOU10" s="174"/>
      <c r="GOV10" s="174"/>
      <c r="GOW10" s="174"/>
      <c r="GOX10" s="174"/>
      <c r="GOY10" s="174"/>
      <c r="GOZ10" s="174"/>
      <c r="GPA10" s="174"/>
      <c r="GPB10" s="174"/>
      <c r="GPC10" s="174"/>
      <c r="GPD10" s="174"/>
      <c r="GPE10" s="174"/>
      <c r="GPF10" s="174"/>
      <c r="GPG10" s="174"/>
      <c r="GPH10" s="174"/>
      <c r="GPI10" s="174"/>
      <c r="GPJ10" s="174"/>
      <c r="GPK10" s="174"/>
      <c r="GPL10" s="174"/>
      <c r="GPM10" s="174"/>
      <c r="GPN10" s="174"/>
      <c r="GPO10" s="174"/>
      <c r="GPP10" s="174"/>
      <c r="GPQ10" s="174"/>
      <c r="GPR10" s="174"/>
      <c r="GPS10" s="174"/>
      <c r="GPT10" s="174"/>
      <c r="GPU10" s="174"/>
      <c r="GPV10" s="174"/>
      <c r="GPW10" s="174"/>
      <c r="GPX10" s="174"/>
      <c r="GPY10" s="174"/>
      <c r="GPZ10" s="174"/>
      <c r="GQA10" s="174"/>
      <c r="GQB10" s="174"/>
      <c r="GQC10" s="174"/>
      <c r="GQD10" s="174"/>
      <c r="GQE10" s="174"/>
      <c r="GQF10" s="174"/>
      <c r="GQG10" s="174"/>
      <c r="GQH10" s="174"/>
      <c r="GQI10" s="174"/>
      <c r="GQJ10" s="174"/>
      <c r="GQK10" s="174"/>
      <c r="GQL10" s="174"/>
      <c r="GQM10" s="174"/>
      <c r="GQN10" s="174"/>
      <c r="GQO10" s="174"/>
      <c r="GQP10" s="174"/>
      <c r="GQQ10" s="174"/>
      <c r="GQR10" s="174"/>
      <c r="GQS10" s="174"/>
      <c r="GQT10" s="174"/>
      <c r="GQU10" s="174"/>
      <c r="GQV10" s="174"/>
      <c r="GQW10" s="174"/>
      <c r="GQX10" s="174"/>
      <c r="GQY10" s="174"/>
      <c r="GQZ10" s="174"/>
      <c r="GRA10" s="174"/>
      <c r="GRB10" s="174"/>
      <c r="GRC10" s="174"/>
      <c r="GRD10" s="174"/>
      <c r="GRE10" s="174"/>
      <c r="GRF10" s="174"/>
      <c r="GRG10" s="174"/>
      <c r="GRH10" s="174"/>
      <c r="GRI10" s="174"/>
      <c r="GRJ10" s="174"/>
      <c r="GRK10" s="174"/>
      <c r="GRL10" s="174"/>
      <c r="GRM10" s="174"/>
      <c r="GRN10" s="174"/>
      <c r="GRO10" s="174"/>
      <c r="GRP10" s="174"/>
      <c r="GRQ10" s="174"/>
      <c r="GRR10" s="174"/>
      <c r="GRS10" s="174"/>
      <c r="GRT10" s="174"/>
      <c r="GRU10" s="174"/>
      <c r="GRV10" s="174"/>
      <c r="GRW10" s="174"/>
      <c r="GRX10" s="174"/>
      <c r="GRY10" s="174"/>
      <c r="GRZ10" s="174"/>
      <c r="GSA10" s="174"/>
      <c r="GSB10" s="174"/>
      <c r="GSC10" s="174"/>
      <c r="GSD10" s="174"/>
      <c r="GSE10" s="174"/>
      <c r="GSF10" s="174"/>
      <c r="GSG10" s="174"/>
      <c r="GSH10" s="174"/>
      <c r="GSI10" s="174"/>
      <c r="GSJ10" s="174"/>
      <c r="GSK10" s="174"/>
      <c r="GSL10" s="174"/>
      <c r="GSM10" s="174"/>
      <c r="GSN10" s="174"/>
      <c r="GSO10" s="174"/>
      <c r="GSP10" s="174"/>
      <c r="GSQ10" s="174"/>
      <c r="GSR10" s="174"/>
      <c r="GSS10" s="174"/>
      <c r="GST10" s="174"/>
      <c r="GSU10" s="174"/>
      <c r="GSV10" s="174"/>
      <c r="GSW10" s="174"/>
      <c r="GSX10" s="174"/>
      <c r="GSY10" s="174"/>
      <c r="GSZ10" s="174"/>
      <c r="GTA10" s="174"/>
      <c r="GTB10" s="174"/>
      <c r="GTC10" s="174"/>
      <c r="GTD10" s="174"/>
      <c r="GTE10" s="174"/>
      <c r="GTF10" s="174"/>
      <c r="GTG10" s="174"/>
      <c r="GTH10" s="174"/>
      <c r="GTI10" s="174"/>
      <c r="GTJ10" s="174"/>
      <c r="GTK10" s="174"/>
      <c r="GTL10" s="174"/>
      <c r="GTM10" s="174"/>
      <c r="GTN10" s="174"/>
      <c r="GTO10" s="174"/>
      <c r="GTP10" s="174"/>
      <c r="GTQ10" s="174"/>
      <c r="GTR10" s="174"/>
      <c r="GTS10" s="174"/>
      <c r="GTT10" s="174"/>
      <c r="GTU10" s="174"/>
      <c r="GTV10" s="174"/>
      <c r="GTW10" s="174"/>
      <c r="GTX10" s="174"/>
      <c r="GTY10" s="174"/>
      <c r="GTZ10" s="174"/>
      <c r="GUA10" s="174"/>
      <c r="GUB10" s="174"/>
      <c r="GUC10" s="174"/>
      <c r="GUD10" s="174"/>
      <c r="GUE10" s="174"/>
      <c r="GUF10" s="174"/>
      <c r="GUG10" s="174"/>
      <c r="GUH10" s="174"/>
      <c r="GUI10" s="174"/>
      <c r="GUJ10" s="174"/>
      <c r="GUK10" s="174"/>
      <c r="GUL10" s="174"/>
      <c r="GUM10" s="174"/>
      <c r="GUN10" s="174"/>
      <c r="GUO10" s="174"/>
      <c r="GUP10" s="174"/>
      <c r="GUQ10" s="174"/>
      <c r="GUR10" s="174"/>
      <c r="GUS10" s="174"/>
      <c r="GUT10" s="174"/>
      <c r="GUU10" s="174"/>
      <c r="GUV10" s="174"/>
      <c r="GUW10" s="174"/>
      <c r="GUX10" s="174"/>
      <c r="GUY10" s="174"/>
      <c r="GUZ10" s="174"/>
      <c r="GVA10" s="174"/>
      <c r="GVB10" s="174"/>
      <c r="GVC10" s="174"/>
      <c r="GVD10" s="174"/>
      <c r="GVE10" s="174"/>
      <c r="GVF10" s="174"/>
      <c r="GVG10" s="174"/>
      <c r="GVH10" s="174"/>
      <c r="GVI10" s="174"/>
      <c r="GVJ10" s="174"/>
      <c r="GVK10" s="174"/>
      <c r="GVL10" s="174"/>
      <c r="GVM10" s="174"/>
      <c r="GVN10" s="174"/>
      <c r="GVO10" s="174"/>
      <c r="GVP10" s="174"/>
      <c r="GVQ10" s="174"/>
      <c r="GVR10" s="174"/>
      <c r="GVS10" s="174"/>
      <c r="GVT10" s="174"/>
      <c r="GVU10" s="174"/>
      <c r="GVV10" s="174"/>
      <c r="GVW10" s="174"/>
      <c r="GVX10" s="174"/>
      <c r="GVY10" s="174"/>
      <c r="GVZ10" s="174"/>
      <c r="GWA10" s="174"/>
      <c r="GWB10" s="174"/>
      <c r="GWC10" s="174"/>
      <c r="GWD10" s="174"/>
      <c r="GWE10" s="174"/>
      <c r="GWF10" s="174"/>
      <c r="GWG10" s="174"/>
      <c r="GWH10" s="174"/>
      <c r="GWI10" s="174"/>
      <c r="GWJ10" s="174"/>
      <c r="GWK10" s="174"/>
      <c r="GWL10" s="174"/>
      <c r="GWM10" s="174"/>
      <c r="GWN10" s="174"/>
      <c r="GWO10" s="174"/>
      <c r="GWP10" s="174"/>
      <c r="GWQ10" s="174"/>
      <c r="GWR10" s="174"/>
      <c r="GWS10" s="174"/>
      <c r="GWT10" s="174"/>
      <c r="GWU10" s="174"/>
      <c r="GWV10" s="174"/>
      <c r="GWW10" s="174"/>
      <c r="GWX10" s="174"/>
      <c r="GWY10" s="174"/>
      <c r="GWZ10" s="174"/>
      <c r="GXA10" s="174"/>
      <c r="GXB10" s="174"/>
      <c r="GXC10" s="174"/>
      <c r="GXD10" s="174"/>
      <c r="GXE10" s="174"/>
      <c r="GXF10" s="174"/>
      <c r="GXG10" s="174"/>
      <c r="GXH10" s="174"/>
      <c r="GXI10" s="174"/>
      <c r="GXJ10" s="174"/>
      <c r="GXK10" s="174"/>
      <c r="GXL10" s="174"/>
      <c r="GXM10" s="174"/>
      <c r="GXN10" s="174"/>
      <c r="GXO10" s="174"/>
      <c r="GXP10" s="174"/>
      <c r="GXQ10" s="174"/>
      <c r="GXR10" s="174"/>
      <c r="GXS10" s="174"/>
      <c r="GXT10" s="174"/>
      <c r="GXU10" s="174"/>
      <c r="GXV10" s="174"/>
      <c r="GXW10" s="174"/>
      <c r="GXX10" s="174"/>
      <c r="GXY10" s="174"/>
      <c r="GXZ10" s="174"/>
      <c r="GYA10" s="174"/>
      <c r="GYB10" s="174"/>
      <c r="GYC10" s="174"/>
      <c r="GYD10" s="174"/>
      <c r="GYE10" s="174"/>
      <c r="GYF10" s="174"/>
      <c r="GYG10" s="174"/>
      <c r="GYH10" s="174"/>
      <c r="GYI10" s="174"/>
      <c r="GYJ10" s="174"/>
      <c r="GYK10" s="174"/>
      <c r="GYL10" s="174"/>
      <c r="GYM10" s="174"/>
      <c r="GYN10" s="174"/>
      <c r="GYO10" s="174"/>
      <c r="GYP10" s="174"/>
      <c r="GYQ10" s="174"/>
      <c r="GYR10" s="174"/>
      <c r="GYS10" s="174"/>
      <c r="GYT10" s="174"/>
      <c r="GYU10" s="174"/>
      <c r="GYV10" s="174"/>
      <c r="GYW10" s="174"/>
      <c r="GYX10" s="174"/>
      <c r="GYY10" s="174"/>
      <c r="GYZ10" s="174"/>
      <c r="GZA10" s="174"/>
      <c r="GZB10" s="174"/>
      <c r="GZC10" s="174"/>
      <c r="GZD10" s="174"/>
      <c r="GZE10" s="174"/>
      <c r="GZF10" s="174"/>
      <c r="GZG10" s="174"/>
      <c r="GZH10" s="174"/>
      <c r="GZI10" s="174"/>
      <c r="GZJ10" s="174"/>
      <c r="GZK10" s="174"/>
      <c r="GZL10" s="174"/>
      <c r="GZM10" s="174"/>
      <c r="GZN10" s="174"/>
      <c r="GZO10" s="174"/>
      <c r="GZP10" s="174"/>
      <c r="GZQ10" s="174"/>
      <c r="GZR10" s="174"/>
      <c r="GZS10" s="174"/>
      <c r="GZT10" s="174"/>
      <c r="GZU10" s="174"/>
      <c r="GZV10" s="174"/>
      <c r="GZW10" s="174"/>
      <c r="GZX10" s="174"/>
      <c r="GZY10" s="174"/>
      <c r="GZZ10" s="174"/>
      <c r="HAA10" s="174"/>
      <c r="HAB10" s="174"/>
      <c r="HAC10" s="174"/>
      <c r="HAD10" s="174"/>
      <c r="HAE10" s="174"/>
      <c r="HAF10" s="174"/>
      <c r="HAG10" s="174"/>
      <c r="HAH10" s="174"/>
      <c r="HAI10" s="174"/>
      <c r="HAJ10" s="174"/>
      <c r="HAK10" s="174"/>
      <c r="HAL10" s="174"/>
      <c r="HAM10" s="174"/>
      <c r="HAN10" s="174"/>
      <c r="HAO10" s="174"/>
      <c r="HAP10" s="174"/>
      <c r="HAQ10" s="174"/>
      <c r="HAR10" s="174"/>
      <c r="HAS10" s="174"/>
      <c r="HAT10" s="174"/>
      <c r="HAU10" s="174"/>
      <c r="HAV10" s="174"/>
      <c r="HAW10" s="174"/>
      <c r="HAX10" s="174"/>
      <c r="HAY10" s="174"/>
      <c r="HAZ10" s="174"/>
      <c r="HBA10" s="174"/>
      <c r="HBB10" s="174"/>
      <c r="HBC10" s="174"/>
      <c r="HBD10" s="174"/>
      <c r="HBE10" s="174"/>
      <c r="HBF10" s="174"/>
      <c r="HBG10" s="174"/>
      <c r="HBH10" s="174"/>
      <c r="HBI10" s="174"/>
      <c r="HBJ10" s="174"/>
      <c r="HBK10" s="174"/>
      <c r="HBL10" s="174"/>
      <c r="HBM10" s="174"/>
      <c r="HBN10" s="174"/>
      <c r="HBO10" s="174"/>
      <c r="HBP10" s="174"/>
      <c r="HBQ10" s="174"/>
      <c r="HBR10" s="174"/>
      <c r="HBS10" s="174"/>
      <c r="HBT10" s="174"/>
      <c r="HBU10" s="174"/>
      <c r="HBV10" s="174"/>
      <c r="HBW10" s="174"/>
      <c r="HBX10" s="174"/>
      <c r="HBY10" s="174"/>
      <c r="HBZ10" s="174"/>
      <c r="HCA10" s="174"/>
      <c r="HCB10" s="174"/>
      <c r="HCC10" s="174"/>
      <c r="HCD10" s="174"/>
      <c r="HCE10" s="174"/>
      <c r="HCF10" s="174"/>
      <c r="HCG10" s="174"/>
      <c r="HCH10" s="174"/>
      <c r="HCI10" s="174"/>
      <c r="HCJ10" s="174"/>
      <c r="HCK10" s="174"/>
      <c r="HCL10" s="174"/>
      <c r="HCM10" s="174"/>
      <c r="HCN10" s="174"/>
      <c r="HCO10" s="174"/>
      <c r="HCP10" s="174"/>
      <c r="HCQ10" s="174"/>
      <c r="HCR10" s="174"/>
      <c r="HCS10" s="174"/>
      <c r="HCT10" s="174"/>
      <c r="HCU10" s="174"/>
      <c r="HCV10" s="174"/>
      <c r="HCW10" s="174"/>
      <c r="HCX10" s="174"/>
      <c r="HCY10" s="174"/>
      <c r="HCZ10" s="174"/>
      <c r="HDA10" s="174"/>
      <c r="HDB10" s="174"/>
      <c r="HDC10" s="174"/>
      <c r="HDD10" s="174"/>
      <c r="HDE10" s="174"/>
      <c r="HDF10" s="174"/>
      <c r="HDG10" s="174"/>
      <c r="HDH10" s="174"/>
      <c r="HDI10" s="174"/>
      <c r="HDJ10" s="174"/>
      <c r="HDK10" s="174"/>
      <c r="HDL10" s="174"/>
      <c r="HDM10" s="174"/>
      <c r="HDN10" s="174"/>
      <c r="HDO10" s="174"/>
      <c r="HDP10" s="174"/>
      <c r="HDQ10" s="174"/>
      <c r="HDR10" s="174"/>
      <c r="HDS10" s="174"/>
      <c r="HDT10" s="174"/>
      <c r="HDU10" s="174"/>
      <c r="HDV10" s="174"/>
      <c r="HDW10" s="174"/>
      <c r="HDX10" s="174"/>
      <c r="HDY10" s="174"/>
      <c r="HDZ10" s="174"/>
      <c r="HEA10" s="174"/>
      <c r="HEB10" s="174"/>
      <c r="HEC10" s="174"/>
      <c r="HED10" s="174"/>
      <c r="HEE10" s="174"/>
      <c r="HEF10" s="174"/>
      <c r="HEG10" s="174"/>
      <c r="HEH10" s="174"/>
      <c r="HEI10" s="174"/>
      <c r="HEJ10" s="174"/>
      <c r="HEK10" s="174"/>
      <c r="HEL10" s="174"/>
      <c r="HEM10" s="174"/>
      <c r="HEN10" s="174"/>
      <c r="HEO10" s="174"/>
      <c r="HEP10" s="174"/>
      <c r="HEQ10" s="174"/>
      <c r="HER10" s="174"/>
      <c r="HES10" s="174"/>
      <c r="HET10" s="174"/>
      <c r="HEU10" s="174"/>
      <c r="HEV10" s="174"/>
      <c r="HEW10" s="174"/>
      <c r="HEX10" s="174"/>
      <c r="HEY10" s="174"/>
      <c r="HEZ10" s="174"/>
      <c r="HFA10" s="174"/>
      <c r="HFB10" s="174"/>
      <c r="HFC10" s="174"/>
      <c r="HFD10" s="174"/>
      <c r="HFE10" s="174"/>
      <c r="HFF10" s="174"/>
      <c r="HFG10" s="174"/>
      <c r="HFH10" s="174"/>
      <c r="HFI10" s="174"/>
      <c r="HFJ10" s="174"/>
      <c r="HFK10" s="174"/>
      <c r="HFL10" s="174"/>
      <c r="HFM10" s="174"/>
      <c r="HFN10" s="174"/>
      <c r="HFO10" s="174"/>
      <c r="HFP10" s="174"/>
      <c r="HFQ10" s="174"/>
      <c r="HFR10" s="174"/>
      <c r="HFS10" s="174"/>
      <c r="HFT10" s="174"/>
      <c r="HFU10" s="174"/>
      <c r="HFV10" s="174"/>
      <c r="HFW10" s="174"/>
      <c r="HFX10" s="174"/>
      <c r="HFY10" s="174"/>
      <c r="HFZ10" s="174"/>
      <c r="HGA10" s="174"/>
      <c r="HGB10" s="174"/>
      <c r="HGC10" s="174"/>
      <c r="HGD10" s="174"/>
      <c r="HGE10" s="174"/>
      <c r="HGF10" s="174"/>
      <c r="HGG10" s="174"/>
      <c r="HGH10" s="174"/>
      <c r="HGI10" s="174"/>
      <c r="HGJ10" s="174"/>
      <c r="HGK10" s="174"/>
      <c r="HGL10" s="174"/>
      <c r="HGM10" s="174"/>
      <c r="HGN10" s="174"/>
      <c r="HGO10" s="174"/>
      <c r="HGP10" s="174"/>
      <c r="HGQ10" s="174"/>
      <c r="HGR10" s="174"/>
      <c r="HGS10" s="174"/>
      <c r="HGT10" s="174"/>
      <c r="HGU10" s="174"/>
      <c r="HGV10" s="174"/>
      <c r="HGW10" s="174"/>
      <c r="HGX10" s="174"/>
      <c r="HGY10" s="174"/>
      <c r="HGZ10" s="174"/>
      <c r="HHA10" s="174"/>
      <c r="HHB10" s="174"/>
      <c r="HHC10" s="174"/>
      <c r="HHD10" s="174"/>
      <c r="HHE10" s="174"/>
      <c r="HHF10" s="174"/>
      <c r="HHG10" s="174"/>
      <c r="HHH10" s="174"/>
      <c r="HHI10" s="174"/>
      <c r="HHJ10" s="174"/>
      <c r="HHK10" s="174"/>
      <c r="HHL10" s="174"/>
      <c r="HHM10" s="174"/>
      <c r="HHN10" s="174"/>
      <c r="HHO10" s="174"/>
      <c r="HHP10" s="174"/>
      <c r="HHQ10" s="174"/>
      <c r="HHR10" s="174"/>
      <c r="HHS10" s="174"/>
      <c r="HHT10" s="174"/>
      <c r="HHU10" s="174"/>
      <c r="HHV10" s="174"/>
      <c r="HHW10" s="174"/>
      <c r="HHX10" s="174"/>
      <c r="HHY10" s="174"/>
      <c r="HHZ10" s="174"/>
      <c r="HIA10" s="174"/>
      <c r="HIB10" s="174"/>
      <c r="HIC10" s="174"/>
      <c r="HID10" s="174"/>
      <c r="HIE10" s="174"/>
      <c r="HIF10" s="174"/>
      <c r="HIG10" s="174"/>
      <c r="HIH10" s="174"/>
      <c r="HII10" s="174"/>
      <c r="HIJ10" s="174"/>
      <c r="HIK10" s="174"/>
      <c r="HIL10" s="174"/>
      <c r="HIM10" s="174"/>
      <c r="HIN10" s="174"/>
      <c r="HIO10" s="174"/>
      <c r="HIP10" s="174"/>
      <c r="HIQ10" s="174"/>
      <c r="HIR10" s="174"/>
      <c r="HIS10" s="174"/>
      <c r="HIT10" s="174"/>
      <c r="HIU10" s="174"/>
      <c r="HIV10" s="174"/>
      <c r="HIW10" s="174"/>
      <c r="HIX10" s="174"/>
      <c r="HIY10" s="174"/>
      <c r="HIZ10" s="174"/>
      <c r="HJA10" s="174"/>
      <c r="HJB10" s="174"/>
      <c r="HJC10" s="174"/>
      <c r="HJD10" s="174"/>
      <c r="HJE10" s="174"/>
      <c r="HJF10" s="174"/>
      <c r="HJG10" s="174"/>
      <c r="HJH10" s="174"/>
      <c r="HJI10" s="174"/>
      <c r="HJJ10" s="174"/>
      <c r="HJK10" s="174"/>
      <c r="HJL10" s="174"/>
      <c r="HJM10" s="174"/>
      <c r="HJN10" s="174"/>
      <c r="HJO10" s="174"/>
      <c r="HJP10" s="174"/>
      <c r="HJQ10" s="174"/>
      <c r="HJR10" s="174"/>
      <c r="HJS10" s="174"/>
      <c r="HJT10" s="174"/>
      <c r="HJU10" s="174"/>
      <c r="HJV10" s="174"/>
      <c r="HJW10" s="174"/>
      <c r="HJX10" s="174"/>
      <c r="HJY10" s="174"/>
      <c r="HJZ10" s="174"/>
      <c r="HKA10" s="174"/>
      <c r="HKB10" s="174"/>
      <c r="HKC10" s="174"/>
      <c r="HKD10" s="174"/>
      <c r="HKE10" s="174"/>
      <c r="HKF10" s="174"/>
      <c r="HKG10" s="174"/>
      <c r="HKH10" s="174"/>
      <c r="HKI10" s="174"/>
      <c r="HKJ10" s="174"/>
      <c r="HKK10" s="174"/>
      <c r="HKL10" s="174"/>
      <c r="HKM10" s="174"/>
      <c r="HKN10" s="174"/>
      <c r="HKO10" s="174"/>
      <c r="HKP10" s="174"/>
      <c r="HKQ10" s="174"/>
      <c r="HKR10" s="174"/>
      <c r="HKS10" s="174"/>
      <c r="HKT10" s="174"/>
      <c r="HKU10" s="174"/>
      <c r="HKV10" s="174"/>
      <c r="HKW10" s="174"/>
      <c r="HKX10" s="174"/>
      <c r="HKY10" s="174"/>
      <c r="HKZ10" s="174"/>
      <c r="HLA10" s="174"/>
      <c r="HLB10" s="174"/>
      <c r="HLC10" s="174"/>
      <c r="HLD10" s="174"/>
      <c r="HLE10" s="174"/>
      <c r="HLF10" s="174"/>
      <c r="HLG10" s="174"/>
      <c r="HLH10" s="174"/>
      <c r="HLI10" s="174"/>
      <c r="HLJ10" s="174"/>
      <c r="HLK10" s="174"/>
      <c r="HLL10" s="174"/>
      <c r="HLM10" s="174"/>
      <c r="HLN10" s="174"/>
      <c r="HLO10" s="174"/>
      <c r="HLP10" s="174"/>
      <c r="HLQ10" s="174"/>
      <c r="HLR10" s="174"/>
      <c r="HLS10" s="174"/>
      <c r="HLT10" s="174"/>
      <c r="HLU10" s="174"/>
      <c r="HLV10" s="174"/>
      <c r="HLW10" s="174"/>
      <c r="HLX10" s="174"/>
      <c r="HLY10" s="174"/>
      <c r="HLZ10" s="174"/>
      <c r="HMA10" s="174"/>
      <c r="HMB10" s="174"/>
      <c r="HMC10" s="174"/>
      <c r="HMD10" s="174"/>
      <c r="HME10" s="174"/>
      <c r="HMF10" s="174"/>
      <c r="HMG10" s="174"/>
      <c r="HMH10" s="174"/>
      <c r="HMI10" s="174"/>
      <c r="HMJ10" s="174"/>
      <c r="HMK10" s="174"/>
      <c r="HML10" s="174"/>
      <c r="HMM10" s="174"/>
      <c r="HMN10" s="174"/>
      <c r="HMO10" s="174"/>
      <c r="HMP10" s="174"/>
      <c r="HMQ10" s="174"/>
      <c r="HMR10" s="174"/>
      <c r="HMS10" s="174"/>
      <c r="HMT10" s="174"/>
      <c r="HMU10" s="174"/>
      <c r="HMV10" s="174"/>
      <c r="HMW10" s="174"/>
      <c r="HMX10" s="174"/>
      <c r="HMY10" s="174"/>
      <c r="HMZ10" s="174"/>
      <c r="HNA10" s="174"/>
      <c r="HNB10" s="174"/>
      <c r="HNC10" s="174"/>
      <c r="HND10" s="174"/>
      <c r="HNE10" s="174"/>
      <c r="HNF10" s="174"/>
      <c r="HNG10" s="174"/>
      <c r="HNH10" s="174"/>
      <c r="HNI10" s="174"/>
      <c r="HNJ10" s="174"/>
      <c r="HNK10" s="174"/>
      <c r="HNL10" s="174"/>
      <c r="HNM10" s="174"/>
      <c r="HNN10" s="174"/>
      <c r="HNO10" s="174"/>
      <c r="HNP10" s="174"/>
      <c r="HNQ10" s="174"/>
      <c r="HNR10" s="174"/>
      <c r="HNS10" s="174"/>
      <c r="HNT10" s="174"/>
      <c r="HNU10" s="174"/>
      <c r="HNV10" s="174"/>
      <c r="HNW10" s="174"/>
      <c r="HNX10" s="174"/>
      <c r="HNY10" s="174"/>
      <c r="HNZ10" s="174"/>
      <c r="HOA10" s="174"/>
      <c r="HOB10" s="174"/>
      <c r="HOC10" s="174"/>
      <c r="HOD10" s="174"/>
      <c r="HOE10" s="174"/>
      <c r="HOF10" s="174"/>
      <c r="HOG10" s="174"/>
      <c r="HOH10" s="174"/>
      <c r="HOI10" s="174"/>
      <c r="HOJ10" s="174"/>
      <c r="HOK10" s="174"/>
      <c r="HOL10" s="174"/>
      <c r="HOM10" s="174"/>
      <c r="HON10" s="174"/>
      <c r="HOO10" s="174"/>
      <c r="HOP10" s="174"/>
      <c r="HOQ10" s="174"/>
      <c r="HOR10" s="174"/>
      <c r="HOS10" s="174"/>
      <c r="HOT10" s="174"/>
      <c r="HOU10" s="174"/>
      <c r="HOV10" s="174"/>
      <c r="HOW10" s="174"/>
      <c r="HOX10" s="174"/>
      <c r="HOY10" s="174"/>
      <c r="HOZ10" s="174"/>
      <c r="HPA10" s="174"/>
      <c r="HPB10" s="174"/>
      <c r="HPC10" s="174"/>
      <c r="HPD10" s="174"/>
      <c r="HPE10" s="174"/>
      <c r="HPF10" s="174"/>
      <c r="HPG10" s="174"/>
      <c r="HPH10" s="174"/>
      <c r="HPI10" s="174"/>
      <c r="HPJ10" s="174"/>
      <c r="HPK10" s="174"/>
      <c r="HPL10" s="174"/>
      <c r="HPM10" s="174"/>
      <c r="HPN10" s="174"/>
      <c r="HPO10" s="174"/>
      <c r="HPP10" s="174"/>
      <c r="HPQ10" s="174"/>
      <c r="HPR10" s="174"/>
      <c r="HPS10" s="174"/>
      <c r="HPT10" s="174"/>
      <c r="HPU10" s="174"/>
      <c r="HPV10" s="174"/>
      <c r="HPW10" s="174"/>
      <c r="HPX10" s="174"/>
      <c r="HPY10" s="174"/>
      <c r="HPZ10" s="174"/>
      <c r="HQA10" s="174"/>
      <c r="HQB10" s="174"/>
      <c r="HQC10" s="174"/>
      <c r="HQD10" s="174"/>
      <c r="HQE10" s="174"/>
      <c r="HQF10" s="174"/>
      <c r="HQG10" s="174"/>
      <c r="HQH10" s="174"/>
      <c r="HQI10" s="174"/>
      <c r="HQJ10" s="174"/>
      <c r="HQK10" s="174"/>
      <c r="HQL10" s="174"/>
      <c r="HQM10" s="174"/>
      <c r="HQN10" s="174"/>
      <c r="HQO10" s="174"/>
      <c r="HQP10" s="174"/>
      <c r="HQQ10" s="174"/>
      <c r="HQR10" s="174"/>
      <c r="HQS10" s="174"/>
      <c r="HQT10" s="174"/>
      <c r="HQU10" s="174"/>
      <c r="HQV10" s="174"/>
      <c r="HQW10" s="174"/>
      <c r="HQX10" s="174"/>
      <c r="HQY10" s="174"/>
      <c r="HQZ10" s="174"/>
      <c r="HRA10" s="174"/>
      <c r="HRB10" s="174"/>
      <c r="HRC10" s="174"/>
      <c r="HRD10" s="174"/>
      <c r="HRE10" s="174"/>
      <c r="HRF10" s="174"/>
      <c r="HRG10" s="174"/>
      <c r="HRH10" s="174"/>
      <c r="HRI10" s="174"/>
      <c r="HRJ10" s="174"/>
      <c r="HRK10" s="174"/>
      <c r="HRL10" s="174"/>
      <c r="HRM10" s="174"/>
      <c r="HRN10" s="174"/>
      <c r="HRO10" s="174"/>
      <c r="HRP10" s="174"/>
      <c r="HRQ10" s="174"/>
      <c r="HRR10" s="174"/>
      <c r="HRS10" s="174"/>
      <c r="HRT10" s="174"/>
      <c r="HRU10" s="174"/>
      <c r="HRV10" s="174"/>
      <c r="HRW10" s="174"/>
      <c r="HRX10" s="174"/>
      <c r="HRY10" s="174"/>
      <c r="HRZ10" s="174"/>
      <c r="HSA10" s="174"/>
      <c r="HSB10" s="174"/>
      <c r="HSC10" s="174"/>
      <c r="HSD10" s="174"/>
      <c r="HSE10" s="174"/>
      <c r="HSF10" s="174"/>
      <c r="HSG10" s="174"/>
      <c r="HSH10" s="174"/>
      <c r="HSI10" s="174"/>
      <c r="HSJ10" s="174"/>
      <c r="HSK10" s="174"/>
      <c r="HSL10" s="174"/>
      <c r="HSM10" s="174"/>
      <c r="HSN10" s="174"/>
      <c r="HSO10" s="174"/>
      <c r="HSP10" s="174"/>
      <c r="HSQ10" s="174"/>
      <c r="HSR10" s="174"/>
      <c r="HSS10" s="174"/>
      <c r="HST10" s="174"/>
      <c r="HSU10" s="174"/>
      <c r="HSV10" s="174"/>
      <c r="HSW10" s="174"/>
      <c r="HSX10" s="174"/>
      <c r="HSY10" s="174"/>
      <c r="HSZ10" s="174"/>
      <c r="HTA10" s="174"/>
      <c r="HTB10" s="174"/>
      <c r="HTC10" s="174"/>
      <c r="HTD10" s="174"/>
      <c r="HTE10" s="174"/>
      <c r="HTF10" s="174"/>
      <c r="HTG10" s="174"/>
      <c r="HTH10" s="174"/>
      <c r="HTI10" s="174"/>
      <c r="HTJ10" s="174"/>
      <c r="HTK10" s="174"/>
      <c r="HTL10" s="174"/>
      <c r="HTM10" s="174"/>
      <c r="HTN10" s="174"/>
      <c r="HTO10" s="174"/>
      <c r="HTP10" s="174"/>
      <c r="HTQ10" s="174"/>
      <c r="HTR10" s="174"/>
      <c r="HTS10" s="174"/>
      <c r="HTT10" s="174"/>
      <c r="HTU10" s="174"/>
      <c r="HTV10" s="174"/>
      <c r="HTW10" s="174"/>
      <c r="HTX10" s="174"/>
      <c r="HTY10" s="174"/>
      <c r="HTZ10" s="174"/>
      <c r="HUA10" s="174"/>
      <c r="HUB10" s="174"/>
      <c r="HUC10" s="174"/>
      <c r="HUD10" s="174"/>
      <c r="HUE10" s="174"/>
      <c r="HUF10" s="174"/>
      <c r="HUG10" s="174"/>
      <c r="HUH10" s="174"/>
      <c r="HUI10" s="174"/>
      <c r="HUJ10" s="174"/>
      <c r="HUK10" s="174"/>
      <c r="HUL10" s="174"/>
      <c r="HUM10" s="174"/>
      <c r="HUN10" s="174"/>
      <c r="HUO10" s="174"/>
      <c r="HUP10" s="174"/>
      <c r="HUQ10" s="174"/>
      <c r="HUR10" s="174"/>
      <c r="HUS10" s="174"/>
      <c r="HUT10" s="174"/>
      <c r="HUU10" s="174"/>
      <c r="HUV10" s="174"/>
      <c r="HUW10" s="174"/>
      <c r="HUX10" s="174"/>
      <c r="HUY10" s="174"/>
      <c r="HUZ10" s="174"/>
      <c r="HVA10" s="174"/>
      <c r="HVB10" s="174"/>
      <c r="HVC10" s="174"/>
      <c r="HVD10" s="174"/>
      <c r="HVE10" s="174"/>
      <c r="HVF10" s="174"/>
      <c r="HVG10" s="174"/>
      <c r="HVH10" s="174"/>
      <c r="HVI10" s="174"/>
      <c r="HVJ10" s="174"/>
      <c r="HVK10" s="174"/>
      <c r="HVL10" s="174"/>
      <c r="HVM10" s="174"/>
      <c r="HVN10" s="174"/>
      <c r="HVO10" s="174"/>
      <c r="HVP10" s="174"/>
      <c r="HVQ10" s="174"/>
      <c r="HVR10" s="174"/>
      <c r="HVS10" s="174"/>
      <c r="HVT10" s="174"/>
      <c r="HVU10" s="174"/>
      <c r="HVV10" s="174"/>
      <c r="HVW10" s="174"/>
      <c r="HVX10" s="174"/>
      <c r="HVY10" s="174"/>
      <c r="HVZ10" s="174"/>
      <c r="HWA10" s="174"/>
      <c r="HWB10" s="174"/>
      <c r="HWC10" s="174"/>
      <c r="HWD10" s="174"/>
      <c r="HWE10" s="174"/>
      <c r="HWF10" s="174"/>
      <c r="HWG10" s="174"/>
      <c r="HWH10" s="174"/>
      <c r="HWI10" s="174"/>
      <c r="HWJ10" s="174"/>
      <c r="HWK10" s="174"/>
      <c r="HWL10" s="174"/>
      <c r="HWM10" s="174"/>
      <c r="HWN10" s="174"/>
      <c r="HWO10" s="174"/>
      <c r="HWP10" s="174"/>
      <c r="HWQ10" s="174"/>
      <c r="HWR10" s="174"/>
      <c r="HWS10" s="174"/>
      <c r="HWT10" s="174"/>
      <c r="HWU10" s="174"/>
      <c r="HWV10" s="174"/>
      <c r="HWW10" s="174"/>
      <c r="HWX10" s="174"/>
      <c r="HWY10" s="174"/>
      <c r="HWZ10" s="174"/>
      <c r="HXA10" s="174"/>
      <c r="HXB10" s="174"/>
      <c r="HXC10" s="174"/>
      <c r="HXD10" s="174"/>
      <c r="HXE10" s="174"/>
      <c r="HXF10" s="174"/>
      <c r="HXG10" s="174"/>
      <c r="HXH10" s="174"/>
      <c r="HXI10" s="174"/>
      <c r="HXJ10" s="174"/>
      <c r="HXK10" s="174"/>
      <c r="HXL10" s="174"/>
      <c r="HXM10" s="174"/>
      <c r="HXN10" s="174"/>
      <c r="HXO10" s="174"/>
      <c r="HXP10" s="174"/>
      <c r="HXQ10" s="174"/>
      <c r="HXR10" s="174"/>
      <c r="HXS10" s="174"/>
      <c r="HXT10" s="174"/>
      <c r="HXU10" s="174"/>
      <c r="HXV10" s="174"/>
      <c r="HXW10" s="174"/>
      <c r="HXX10" s="174"/>
      <c r="HXY10" s="174"/>
      <c r="HXZ10" s="174"/>
      <c r="HYA10" s="174"/>
      <c r="HYB10" s="174"/>
      <c r="HYC10" s="174"/>
      <c r="HYD10" s="174"/>
      <c r="HYE10" s="174"/>
      <c r="HYF10" s="174"/>
      <c r="HYG10" s="174"/>
      <c r="HYH10" s="174"/>
      <c r="HYI10" s="174"/>
      <c r="HYJ10" s="174"/>
      <c r="HYK10" s="174"/>
      <c r="HYL10" s="174"/>
      <c r="HYM10" s="174"/>
      <c r="HYN10" s="174"/>
      <c r="HYO10" s="174"/>
      <c r="HYP10" s="174"/>
      <c r="HYQ10" s="174"/>
      <c r="HYR10" s="174"/>
      <c r="HYS10" s="174"/>
      <c r="HYT10" s="174"/>
      <c r="HYU10" s="174"/>
      <c r="HYV10" s="174"/>
      <c r="HYW10" s="174"/>
      <c r="HYX10" s="174"/>
      <c r="HYY10" s="174"/>
      <c r="HYZ10" s="174"/>
      <c r="HZA10" s="174"/>
      <c r="HZB10" s="174"/>
      <c r="HZC10" s="174"/>
      <c r="HZD10" s="174"/>
      <c r="HZE10" s="174"/>
      <c r="HZF10" s="174"/>
      <c r="HZG10" s="174"/>
      <c r="HZH10" s="174"/>
      <c r="HZI10" s="174"/>
      <c r="HZJ10" s="174"/>
      <c r="HZK10" s="174"/>
      <c r="HZL10" s="174"/>
      <c r="HZM10" s="174"/>
      <c r="HZN10" s="174"/>
      <c r="HZO10" s="174"/>
      <c r="HZP10" s="174"/>
      <c r="HZQ10" s="174"/>
      <c r="HZR10" s="174"/>
      <c r="HZS10" s="174"/>
      <c r="HZT10" s="174"/>
      <c r="HZU10" s="174"/>
      <c r="HZV10" s="174"/>
      <c r="HZW10" s="174"/>
      <c r="HZX10" s="174"/>
      <c r="HZY10" s="174"/>
      <c r="HZZ10" s="174"/>
      <c r="IAA10" s="174"/>
      <c r="IAB10" s="174"/>
      <c r="IAC10" s="174"/>
      <c r="IAD10" s="174"/>
      <c r="IAE10" s="174"/>
      <c r="IAF10" s="174"/>
      <c r="IAG10" s="174"/>
      <c r="IAH10" s="174"/>
      <c r="IAI10" s="174"/>
      <c r="IAJ10" s="174"/>
      <c r="IAK10" s="174"/>
      <c r="IAL10" s="174"/>
      <c r="IAM10" s="174"/>
      <c r="IAN10" s="174"/>
      <c r="IAO10" s="174"/>
      <c r="IAP10" s="174"/>
      <c r="IAQ10" s="174"/>
      <c r="IAR10" s="174"/>
      <c r="IAS10" s="174"/>
      <c r="IAT10" s="174"/>
      <c r="IAU10" s="174"/>
      <c r="IAV10" s="174"/>
      <c r="IAW10" s="174"/>
      <c r="IAX10" s="174"/>
      <c r="IAY10" s="174"/>
      <c r="IAZ10" s="174"/>
      <c r="IBA10" s="174"/>
      <c r="IBB10" s="174"/>
      <c r="IBC10" s="174"/>
      <c r="IBD10" s="174"/>
      <c r="IBE10" s="174"/>
      <c r="IBF10" s="174"/>
      <c r="IBG10" s="174"/>
      <c r="IBH10" s="174"/>
      <c r="IBI10" s="174"/>
      <c r="IBJ10" s="174"/>
      <c r="IBK10" s="174"/>
      <c r="IBL10" s="174"/>
      <c r="IBM10" s="174"/>
      <c r="IBN10" s="174"/>
      <c r="IBO10" s="174"/>
      <c r="IBP10" s="174"/>
      <c r="IBQ10" s="174"/>
      <c r="IBR10" s="174"/>
      <c r="IBS10" s="174"/>
      <c r="IBT10" s="174"/>
      <c r="IBU10" s="174"/>
      <c r="IBV10" s="174"/>
      <c r="IBW10" s="174"/>
      <c r="IBX10" s="174"/>
      <c r="IBY10" s="174"/>
      <c r="IBZ10" s="174"/>
      <c r="ICA10" s="174"/>
      <c r="ICB10" s="174"/>
      <c r="ICC10" s="174"/>
      <c r="ICD10" s="174"/>
      <c r="ICE10" s="174"/>
      <c r="ICF10" s="174"/>
      <c r="ICG10" s="174"/>
      <c r="ICH10" s="174"/>
      <c r="ICI10" s="174"/>
      <c r="ICJ10" s="174"/>
      <c r="ICK10" s="174"/>
      <c r="ICL10" s="174"/>
      <c r="ICM10" s="174"/>
      <c r="ICN10" s="174"/>
      <c r="ICO10" s="174"/>
      <c r="ICP10" s="174"/>
      <c r="ICQ10" s="174"/>
      <c r="ICR10" s="174"/>
      <c r="ICS10" s="174"/>
      <c r="ICT10" s="174"/>
      <c r="ICU10" s="174"/>
      <c r="ICV10" s="174"/>
      <c r="ICW10" s="174"/>
      <c r="ICX10" s="174"/>
      <c r="ICY10" s="174"/>
      <c r="ICZ10" s="174"/>
      <c r="IDA10" s="174"/>
      <c r="IDB10" s="174"/>
      <c r="IDC10" s="174"/>
      <c r="IDD10" s="174"/>
      <c r="IDE10" s="174"/>
      <c r="IDF10" s="174"/>
      <c r="IDG10" s="174"/>
      <c r="IDH10" s="174"/>
      <c r="IDI10" s="174"/>
      <c r="IDJ10" s="174"/>
      <c r="IDK10" s="174"/>
      <c r="IDL10" s="174"/>
      <c r="IDM10" s="174"/>
      <c r="IDN10" s="174"/>
      <c r="IDO10" s="174"/>
      <c r="IDP10" s="174"/>
      <c r="IDQ10" s="174"/>
      <c r="IDR10" s="174"/>
      <c r="IDS10" s="174"/>
      <c r="IDT10" s="174"/>
      <c r="IDU10" s="174"/>
      <c r="IDV10" s="174"/>
      <c r="IDW10" s="174"/>
      <c r="IDX10" s="174"/>
      <c r="IDY10" s="174"/>
      <c r="IDZ10" s="174"/>
      <c r="IEA10" s="174"/>
      <c r="IEB10" s="174"/>
      <c r="IEC10" s="174"/>
      <c r="IED10" s="174"/>
      <c r="IEE10" s="174"/>
      <c r="IEF10" s="174"/>
      <c r="IEG10" s="174"/>
      <c r="IEH10" s="174"/>
      <c r="IEI10" s="174"/>
      <c r="IEJ10" s="174"/>
      <c r="IEK10" s="174"/>
      <c r="IEL10" s="174"/>
      <c r="IEM10" s="174"/>
      <c r="IEN10" s="174"/>
      <c r="IEO10" s="174"/>
      <c r="IEP10" s="174"/>
      <c r="IEQ10" s="174"/>
      <c r="IER10" s="174"/>
      <c r="IES10" s="174"/>
      <c r="IET10" s="174"/>
      <c r="IEU10" s="174"/>
      <c r="IEV10" s="174"/>
      <c r="IEW10" s="174"/>
      <c r="IEX10" s="174"/>
      <c r="IEY10" s="174"/>
      <c r="IEZ10" s="174"/>
      <c r="IFA10" s="174"/>
      <c r="IFB10" s="174"/>
      <c r="IFC10" s="174"/>
      <c r="IFD10" s="174"/>
      <c r="IFE10" s="174"/>
      <c r="IFF10" s="174"/>
      <c r="IFG10" s="174"/>
      <c r="IFH10" s="174"/>
      <c r="IFI10" s="174"/>
      <c r="IFJ10" s="174"/>
      <c r="IFK10" s="174"/>
      <c r="IFL10" s="174"/>
      <c r="IFM10" s="174"/>
      <c r="IFN10" s="174"/>
      <c r="IFO10" s="174"/>
      <c r="IFP10" s="174"/>
      <c r="IFQ10" s="174"/>
      <c r="IFR10" s="174"/>
      <c r="IFS10" s="174"/>
      <c r="IFT10" s="174"/>
      <c r="IFU10" s="174"/>
      <c r="IFV10" s="174"/>
      <c r="IFW10" s="174"/>
      <c r="IFX10" s="174"/>
      <c r="IFY10" s="174"/>
      <c r="IFZ10" s="174"/>
      <c r="IGA10" s="174"/>
      <c r="IGB10" s="174"/>
      <c r="IGC10" s="174"/>
      <c r="IGD10" s="174"/>
      <c r="IGE10" s="174"/>
      <c r="IGF10" s="174"/>
      <c r="IGG10" s="174"/>
      <c r="IGH10" s="174"/>
      <c r="IGI10" s="174"/>
      <c r="IGJ10" s="174"/>
      <c r="IGK10" s="174"/>
      <c r="IGL10" s="174"/>
      <c r="IGM10" s="174"/>
      <c r="IGN10" s="174"/>
      <c r="IGO10" s="174"/>
      <c r="IGP10" s="174"/>
      <c r="IGQ10" s="174"/>
      <c r="IGR10" s="174"/>
      <c r="IGS10" s="174"/>
      <c r="IGT10" s="174"/>
      <c r="IGU10" s="174"/>
      <c r="IGV10" s="174"/>
      <c r="IGW10" s="174"/>
      <c r="IGX10" s="174"/>
      <c r="IGY10" s="174"/>
      <c r="IGZ10" s="174"/>
      <c r="IHA10" s="174"/>
      <c r="IHB10" s="174"/>
      <c r="IHC10" s="174"/>
      <c r="IHD10" s="174"/>
      <c r="IHE10" s="174"/>
      <c r="IHF10" s="174"/>
      <c r="IHG10" s="174"/>
      <c r="IHH10" s="174"/>
      <c r="IHI10" s="174"/>
      <c r="IHJ10" s="174"/>
      <c r="IHK10" s="174"/>
      <c r="IHL10" s="174"/>
      <c r="IHM10" s="174"/>
      <c r="IHN10" s="174"/>
      <c r="IHO10" s="174"/>
      <c r="IHP10" s="174"/>
      <c r="IHQ10" s="174"/>
      <c r="IHR10" s="174"/>
      <c r="IHS10" s="174"/>
      <c r="IHT10" s="174"/>
      <c r="IHU10" s="174"/>
      <c r="IHV10" s="174"/>
      <c r="IHW10" s="174"/>
      <c r="IHX10" s="174"/>
      <c r="IHY10" s="174"/>
      <c r="IHZ10" s="174"/>
      <c r="IIA10" s="174"/>
      <c r="IIB10" s="174"/>
      <c r="IIC10" s="174"/>
      <c r="IID10" s="174"/>
      <c r="IIE10" s="174"/>
      <c r="IIF10" s="174"/>
      <c r="IIG10" s="174"/>
      <c r="IIH10" s="174"/>
      <c r="III10" s="174"/>
      <c r="IIJ10" s="174"/>
      <c r="IIK10" s="174"/>
      <c r="IIL10" s="174"/>
      <c r="IIM10" s="174"/>
      <c r="IIN10" s="174"/>
      <c r="IIO10" s="174"/>
      <c r="IIP10" s="174"/>
      <c r="IIQ10" s="174"/>
      <c r="IIR10" s="174"/>
      <c r="IIS10" s="174"/>
      <c r="IIT10" s="174"/>
      <c r="IIU10" s="174"/>
      <c r="IIV10" s="174"/>
      <c r="IIW10" s="174"/>
      <c r="IIX10" s="174"/>
      <c r="IIY10" s="174"/>
      <c r="IIZ10" s="174"/>
      <c r="IJA10" s="174"/>
      <c r="IJB10" s="174"/>
      <c r="IJC10" s="174"/>
      <c r="IJD10" s="174"/>
      <c r="IJE10" s="174"/>
      <c r="IJF10" s="174"/>
      <c r="IJG10" s="174"/>
      <c r="IJH10" s="174"/>
      <c r="IJI10" s="174"/>
      <c r="IJJ10" s="174"/>
      <c r="IJK10" s="174"/>
      <c r="IJL10" s="174"/>
      <c r="IJM10" s="174"/>
      <c r="IJN10" s="174"/>
      <c r="IJO10" s="174"/>
      <c r="IJP10" s="174"/>
      <c r="IJQ10" s="174"/>
      <c r="IJR10" s="174"/>
      <c r="IJS10" s="174"/>
      <c r="IJT10" s="174"/>
      <c r="IJU10" s="174"/>
      <c r="IJV10" s="174"/>
      <c r="IJW10" s="174"/>
      <c r="IJX10" s="174"/>
      <c r="IJY10" s="174"/>
      <c r="IJZ10" s="174"/>
      <c r="IKA10" s="174"/>
      <c r="IKB10" s="174"/>
      <c r="IKC10" s="174"/>
      <c r="IKD10" s="174"/>
      <c r="IKE10" s="174"/>
      <c r="IKF10" s="174"/>
      <c r="IKG10" s="174"/>
      <c r="IKH10" s="174"/>
      <c r="IKI10" s="174"/>
      <c r="IKJ10" s="174"/>
      <c r="IKK10" s="174"/>
      <c r="IKL10" s="174"/>
      <c r="IKM10" s="174"/>
      <c r="IKN10" s="174"/>
      <c r="IKO10" s="174"/>
      <c r="IKP10" s="174"/>
      <c r="IKQ10" s="174"/>
      <c r="IKR10" s="174"/>
      <c r="IKS10" s="174"/>
      <c r="IKT10" s="174"/>
      <c r="IKU10" s="174"/>
      <c r="IKV10" s="174"/>
      <c r="IKW10" s="174"/>
      <c r="IKX10" s="174"/>
      <c r="IKY10" s="174"/>
      <c r="IKZ10" s="174"/>
      <c r="ILA10" s="174"/>
      <c r="ILB10" s="174"/>
      <c r="ILC10" s="174"/>
      <c r="ILD10" s="174"/>
      <c r="ILE10" s="174"/>
      <c r="ILF10" s="174"/>
      <c r="ILG10" s="174"/>
      <c r="ILH10" s="174"/>
      <c r="ILI10" s="174"/>
      <c r="ILJ10" s="174"/>
      <c r="ILK10" s="174"/>
      <c r="ILL10" s="174"/>
      <c r="ILM10" s="174"/>
      <c r="ILN10" s="174"/>
      <c r="ILO10" s="174"/>
      <c r="ILP10" s="174"/>
      <c r="ILQ10" s="174"/>
      <c r="ILR10" s="174"/>
      <c r="ILS10" s="174"/>
      <c r="ILT10" s="174"/>
      <c r="ILU10" s="174"/>
      <c r="ILV10" s="174"/>
      <c r="ILW10" s="174"/>
      <c r="ILX10" s="174"/>
      <c r="ILY10" s="174"/>
      <c r="ILZ10" s="174"/>
      <c r="IMA10" s="174"/>
      <c r="IMB10" s="174"/>
      <c r="IMC10" s="174"/>
      <c r="IMD10" s="174"/>
      <c r="IME10" s="174"/>
      <c r="IMF10" s="174"/>
      <c r="IMG10" s="174"/>
      <c r="IMH10" s="174"/>
      <c r="IMI10" s="174"/>
      <c r="IMJ10" s="174"/>
      <c r="IMK10" s="174"/>
      <c r="IML10" s="174"/>
      <c r="IMM10" s="174"/>
      <c r="IMN10" s="174"/>
      <c r="IMO10" s="174"/>
      <c r="IMP10" s="174"/>
      <c r="IMQ10" s="174"/>
      <c r="IMR10" s="174"/>
      <c r="IMS10" s="174"/>
      <c r="IMT10" s="174"/>
      <c r="IMU10" s="174"/>
      <c r="IMV10" s="174"/>
      <c r="IMW10" s="174"/>
      <c r="IMX10" s="174"/>
      <c r="IMY10" s="174"/>
      <c r="IMZ10" s="174"/>
      <c r="INA10" s="174"/>
      <c r="INB10" s="174"/>
      <c r="INC10" s="174"/>
      <c r="IND10" s="174"/>
      <c r="INE10" s="174"/>
      <c r="INF10" s="174"/>
      <c r="ING10" s="174"/>
      <c r="INH10" s="174"/>
      <c r="INI10" s="174"/>
      <c r="INJ10" s="174"/>
      <c r="INK10" s="174"/>
      <c r="INL10" s="174"/>
      <c r="INM10" s="174"/>
      <c r="INN10" s="174"/>
      <c r="INO10" s="174"/>
      <c r="INP10" s="174"/>
      <c r="INQ10" s="174"/>
      <c r="INR10" s="174"/>
      <c r="INS10" s="174"/>
      <c r="INT10" s="174"/>
      <c r="INU10" s="174"/>
      <c r="INV10" s="174"/>
      <c r="INW10" s="174"/>
      <c r="INX10" s="174"/>
      <c r="INY10" s="174"/>
      <c r="INZ10" s="174"/>
      <c r="IOA10" s="174"/>
      <c r="IOB10" s="174"/>
      <c r="IOC10" s="174"/>
      <c r="IOD10" s="174"/>
      <c r="IOE10" s="174"/>
      <c r="IOF10" s="174"/>
      <c r="IOG10" s="174"/>
      <c r="IOH10" s="174"/>
      <c r="IOI10" s="174"/>
      <c r="IOJ10" s="174"/>
      <c r="IOK10" s="174"/>
      <c r="IOL10" s="174"/>
      <c r="IOM10" s="174"/>
      <c r="ION10" s="174"/>
      <c r="IOO10" s="174"/>
      <c r="IOP10" s="174"/>
      <c r="IOQ10" s="174"/>
      <c r="IOR10" s="174"/>
      <c r="IOS10" s="174"/>
      <c r="IOT10" s="174"/>
      <c r="IOU10" s="174"/>
      <c r="IOV10" s="174"/>
      <c r="IOW10" s="174"/>
      <c r="IOX10" s="174"/>
      <c r="IOY10" s="174"/>
      <c r="IOZ10" s="174"/>
      <c r="IPA10" s="174"/>
      <c r="IPB10" s="174"/>
      <c r="IPC10" s="174"/>
      <c r="IPD10" s="174"/>
      <c r="IPE10" s="174"/>
      <c r="IPF10" s="174"/>
      <c r="IPG10" s="174"/>
      <c r="IPH10" s="174"/>
      <c r="IPI10" s="174"/>
      <c r="IPJ10" s="174"/>
      <c r="IPK10" s="174"/>
      <c r="IPL10" s="174"/>
      <c r="IPM10" s="174"/>
      <c r="IPN10" s="174"/>
      <c r="IPO10" s="174"/>
      <c r="IPP10" s="174"/>
      <c r="IPQ10" s="174"/>
      <c r="IPR10" s="174"/>
      <c r="IPS10" s="174"/>
      <c r="IPT10" s="174"/>
      <c r="IPU10" s="174"/>
      <c r="IPV10" s="174"/>
      <c r="IPW10" s="174"/>
      <c r="IPX10" s="174"/>
      <c r="IPY10" s="174"/>
      <c r="IPZ10" s="174"/>
      <c r="IQA10" s="174"/>
      <c r="IQB10" s="174"/>
      <c r="IQC10" s="174"/>
      <c r="IQD10" s="174"/>
      <c r="IQE10" s="174"/>
      <c r="IQF10" s="174"/>
      <c r="IQG10" s="174"/>
      <c r="IQH10" s="174"/>
      <c r="IQI10" s="174"/>
      <c r="IQJ10" s="174"/>
      <c r="IQK10" s="174"/>
      <c r="IQL10" s="174"/>
      <c r="IQM10" s="174"/>
      <c r="IQN10" s="174"/>
      <c r="IQO10" s="174"/>
      <c r="IQP10" s="174"/>
      <c r="IQQ10" s="174"/>
      <c r="IQR10" s="174"/>
      <c r="IQS10" s="174"/>
      <c r="IQT10" s="174"/>
      <c r="IQU10" s="174"/>
      <c r="IQV10" s="174"/>
      <c r="IQW10" s="174"/>
      <c r="IQX10" s="174"/>
      <c r="IQY10" s="174"/>
      <c r="IQZ10" s="174"/>
      <c r="IRA10" s="174"/>
      <c r="IRB10" s="174"/>
      <c r="IRC10" s="174"/>
      <c r="IRD10" s="174"/>
      <c r="IRE10" s="174"/>
      <c r="IRF10" s="174"/>
      <c r="IRG10" s="174"/>
      <c r="IRH10" s="174"/>
      <c r="IRI10" s="174"/>
      <c r="IRJ10" s="174"/>
      <c r="IRK10" s="174"/>
      <c r="IRL10" s="174"/>
      <c r="IRM10" s="174"/>
      <c r="IRN10" s="174"/>
      <c r="IRO10" s="174"/>
      <c r="IRP10" s="174"/>
      <c r="IRQ10" s="174"/>
      <c r="IRR10" s="174"/>
      <c r="IRS10" s="174"/>
      <c r="IRT10" s="174"/>
      <c r="IRU10" s="174"/>
      <c r="IRV10" s="174"/>
      <c r="IRW10" s="174"/>
      <c r="IRX10" s="174"/>
      <c r="IRY10" s="174"/>
      <c r="IRZ10" s="174"/>
      <c r="ISA10" s="174"/>
      <c r="ISB10" s="174"/>
      <c r="ISC10" s="174"/>
      <c r="ISD10" s="174"/>
      <c r="ISE10" s="174"/>
      <c r="ISF10" s="174"/>
      <c r="ISG10" s="174"/>
      <c r="ISH10" s="174"/>
      <c r="ISI10" s="174"/>
      <c r="ISJ10" s="174"/>
      <c r="ISK10" s="174"/>
      <c r="ISL10" s="174"/>
      <c r="ISM10" s="174"/>
      <c r="ISN10" s="174"/>
      <c r="ISO10" s="174"/>
      <c r="ISP10" s="174"/>
      <c r="ISQ10" s="174"/>
      <c r="ISR10" s="174"/>
      <c r="ISS10" s="174"/>
      <c r="IST10" s="174"/>
      <c r="ISU10" s="174"/>
      <c r="ISV10" s="174"/>
      <c r="ISW10" s="174"/>
      <c r="ISX10" s="174"/>
      <c r="ISY10" s="174"/>
      <c r="ISZ10" s="174"/>
      <c r="ITA10" s="174"/>
      <c r="ITB10" s="174"/>
      <c r="ITC10" s="174"/>
      <c r="ITD10" s="174"/>
      <c r="ITE10" s="174"/>
      <c r="ITF10" s="174"/>
      <c r="ITG10" s="174"/>
      <c r="ITH10" s="174"/>
      <c r="ITI10" s="174"/>
      <c r="ITJ10" s="174"/>
      <c r="ITK10" s="174"/>
      <c r="ITL10" s="174"/>
      <c r="ITM10" s="174"/>
      <c r="ITN10" s="174"/>
      <c r="ITO10" s="174"/>
      <c r="ITP10" s="174"/>
      <c r="ITQ10" s="174"/>
      <c r="ITR10" s="174"/>
      <c r="ITS10" s="174"/>
      <c r="ITT10" s="174"/>
      <c r="ITU10" s="174"/>
      <c r="ITV10" s="174"/>
      <c r="ITW10" s="174"/>
      <c r="ITX10" s="174"/>
      <c r="ITY10" s="174"/>
      <c r="ITZ10" s="174"/>
      <c r="IUA10" s="174"/>
      <c r="IUB10" s="174"/>
      <c r="IUC10" s="174"/>
      <c r="IUD10" s="174"/>
      <c r="IUE10" s="174"/>
      <c r="IUF10" s="174"/>
      <c r="IUG10" s="174"/>
      <c r="IUH10" s="174"/>
      <c r="IUI10" s="174"/>
      <c r="IUJ10" s="174"/>
      <c r="IUK10" s="174"/>
      <c r="IUL10" s="174"/>
      <c r="IUM10" s="174"/>
      <c r="IUN10" s="174"/>
      <c r="IUO10" s="174"/>
      <c r="IUP10" s="174"/>
      <c r="IUQ10" s="174"/>
      <c r="IUR10" s="174"/>
      <c r="IUS10" s="174"/>
      <c r="IUT10" s="174"/>
      <c r="IUU10" s="174"/>
      <c r="IUV10" s="174"/>
      <c r="IUW10" s="174"/>
      <c r="IUX10" s="174"/>
      <c r="IUY10" s="174"/>
      <c r="IUZ10" s="174"/>
      <c r="IVA10" s="174"/>
      <c r="IVB10" s="174"/>
      <c r="IVC10" s="174"/>
      <c r="IVD10" s="174"/>
      <c r="IVE10" s="174"/>
      <c r="IVF10" s="174"/>
      <c r="IVG10" s="174"/>
      <c r="IVH10" s="174"/>
      <c r="IVI10" s="174"/>
      <c r="IVJ10" s="174"/>
      <c r="IVK10" s="174"/>
      <c r="IVL10" s="174"/>
      <c r="IVM10" s="174"/>
      <c r="IVN10" s="174"/>
      <c r="IVO10" s="174"/>
      <c r="IVP10" s="174"/>
      <c r="IVQ10" s="174"/>
      <c r="IVR10" s="174"/>
      <c r="IVS10" s="174"/>
      <c r="IVT10" s="174"/>
      <c r="IVU10" s="174"/>
      <c r="IVV10" s="174"/>
      <c r="IVW10" s="174"/>
      <c r="IVX10" s="174"/>
      <c r="IVY10" s="174"/>
      <c r="IVZ10" s="174"/>
      <c r="IWA10" s="174"/>
      <c r="IWB10" s="174"/>
      <c r="IWC10" s="174"/>
      <c r="IWD10" s="174"/>
      <c r="IWE10" s="174"/>
      <c r="IWF10" s="174"/>
      <c r="IWG10" s="174"/>
      <c r="IWH10" s="174"/>
      <c r="IWI10" s="174"/>
      <c r="IWJ10" s="174"/>
      <c r="IWK10" s="174"/>
      <c r="IWL10" s="174"/>
      <c r="IWM10" s="174"/>
      <c r="IWN10" s="174"/>
      <c r="IWO10" s="174"/>
      <c r="IWP10" s="174"/>
      <c r="IWQ10" s="174"/>
      <c r="IWR10" s="174"/>
      <c r="IWS10" s="174"/>
      <c r="IWT10" s="174"/>
      <c r="IWU10" s="174"/>
      <c r="IWV10" s="174"/>
      <c r="IWW10" s="174"/>
      <c r="IWX10" s="174"/>
      <c r="IWY10" s="174"/>
      <c r="IWZ10" s="174"/>
      <c r="IXA10" s="174"/>
      <c r="IXB10" s="174"/>
      <c r="IXC10" s="174"/>
      <c r="IXD10" s="174"/>
      <c r="IXE10" s="174"/>
      <c r="IXF10" s="174"/>
      <c r="IXG10" s="174"/>
      <c r="IXH10" s="174"/>
      <c r="IXI10" s="174"/>
      <c r="IXJ10" s="174"/>
      <c r="IXK10" s="174"/>
      <c r="IXL10" s="174"/>
      <c r="IXM10" s="174"/>
      <c r="IXN10" s="174"/>
      <c r="IXO10" s="174"/>
      <c r="IXP10" s="174"/>
      <c r="IXQ10" s="174"/>
      <c r="IXR10" s="174"/>
      <c r="IXS10" s="174"/>
      <c r="IXT10" s="174"/>
      <c r="IXU10" s="174"/>
      <c r="IXV10" s="174"/>
      <c r="IXW10" s="174"/>
      <c r="IXX10" s="174"/>
      <c r="IXY10" s="174"/>
      <c r="IXZ10" s="174"/>
      <c r="IYA10" s="174"/>
      <c r="IYB10" s="174"/>
      <c r="IYC10" s="174"/>
      <c r="IYD10" s="174"/>
      <c r="IYE10" s="174"/>
      <c r="IYF10" s="174"/>
      <c r="IYG10" s="174"/>
      <c r="IYH10" s="174"/>
      <c r="IYI10" s="174"/>
      <c r="IYJ10" s="174"/>
      <c r="IYK10" s="174"/>
      <c r="IYL10" s="174"/>
      <c r="IYM10" s="174"/>
      <c r="IYN10" s="174"/>
      <c r="IYO10" s="174"/>
      <c r="IYP10" s="174"/>
      <c r="IYQ10" s="174"/>
      <c r="IYR10" s="174"/>
      <c r="IYS10" s="174"/>
      <c r="IYT10" s="174"/>
      <c r="IYU10" s="174"/>
      <c r="IYV10" s="174"/>
      <c r="IYW10" s="174"/>
      <c r="IYX10" s="174"/>
      <c r="IYY10" s="174"/>
      <c r="IYZ10" s="174"/>
      <c r="IZA10" s="174"/>
      <c r="IZB10" s="174"/>
      <c r="IZC10" s="174"/>
      <c r="IZD10" s="174"/>
      <c r="IZE10" s="174"/>
      <c r="IZF10" s="174"/>
      <c r="IZG10" s="174"/>
      <c r="IZH10" s="174"/>
      <c r="IZI10" s="174"/>
      <c r="IZJ10" s="174"/>
      <c r="IZK10" s="174"/>
      <c r="IZL10" s="174"/>
      <c r="IZM10" s="174"/>
      <c r="IZN10" s="174"/>
      <c r="IZO10" s="174"/>
      <c r="IZP10" s="174"/>
      <c r="IZQ10" s="174"/>
      <c r="IZR10" s="174"/>
      <c r="IZS10" s="174"/>
      <c r="IZT10" s="174"/>
      <c r="IZU10" s="174"/>
      <c r="IZV10" s="174"/>
      <c r="IZW10" s="174"/>
      <c r="IZX10" s="174"/>
      <c r="IZY10" s="174"/>
      <c r="IZZ10" s="174"/>
      <c r="JAA10" s="174"/>
      <c r="JAB10" s="174"/>
      <c r="JAC10" s="174"/>
      <c r="JAD10" s="174"/>
      <c r="JAE10" s="174"/>
      <c r="JAF10" s="174"/>
      <c r="JAG10" s="174"/>
      <c r="JAH10" s="174"/>
      <c r="JAI10" s="174"/>
      <c r="JAJ10" s="174"/>
      <c r="JAK10" s="174"/>
      <c r="JAL10" s="174"/>
      <c r="JAM10" s="174"/>
      <c r="JAN10" s="174"/>
      <c r="JAO10" s="174"/>
      <c r="JAP10" s="174"/>
      <c r="JAQ10" s="174"/>
      <c r="JAR10" s="174"/>
      <c r="JAS10" s="174"/>
      <c r="JAT10" s="174"/>
      <c r="JAU10" s="174"/>
      <c r="JAV10" s="174"/>
      <c r="JAW10" s="174"/>
      <c r="JAX10" s="174"/>
      <c r="JAY10" s="174"/>
      <c r="JAZ10" s="174"/>
      <c r="JBA10" s="174"/>
      <c r="JBB10" s="174"/>
      <c r="JBC10" s="174"/>
      <c r="JBD10" s="174"/>
      <c r="JBE10" s="174"/>
      <c r="JBF10" s="174"/>
      <c r="JBG10" s="174"/>
      <c r="JBH10" s="174"/>
      <c r="JBI10" s="174"/>
      <c r="JBJ10" s="174"/>
      <c r="JBK10" s="174"/>
      <c r="JBL10" s="174"/>
      <c r="JBM10" s="174"/>
      <c r="JBN10" s="174"/>
      <c r="JBO10" s="174"/>
      <c r="JBP10" s="174"/>
      <c r="JBQ10" s="174"/>
      <c r="JBR10" s="174"/>
      <c r="JBS10" s="174"/>
      <c r="JBT10" s="174"/>
      <c r="JBU10" s="174"/>
      <c r="JBV10" s="174"/>
      <c r="JBW10" s="174"/>
      <c r="JBX10" s="174"/>
      <c r="JBY10" s="174"/>
      <c r="JBZ10" s="174"/>
      <c r="JCA10" s="174"/>
      <c r="JCB10" s="174"/>
      <c r="JCC10" s="174"/>
      <c r="JCD10" s="174"/>
      <c r="JCE10" s="174"/>
      <c r="JCF10" s="174"/>
      <c r="JCG10" s="174"/>
      <c r="JCH10" s="174"/>
      <c r="JCI10" s="174"/>
      <c r="JCJ10" s="174"/>
      <c r="JCK10" s="174"/>
      <c r="JCL10" s="174"/>
      <c r="JCM10" s="174"/>
      <c r="JCN10" s="174"/>
      <c r="JCO10" s="174"/>
      <c r="JCP10" s="174"/>
      <c r="JCQ10" s="174"/>
      <c r="JCR10" s="174"/>
      <c r="JCS10" s="174"/>
      <c r="JCT10" s="174"/>
      <c r="JCU10" s="174"/>
      <c r="JCV10" s="174"/>
      <c r="JCW10" s="174"/>
      <c r="JCX10" s="174"/>
      <c r="JCY10" s="174"/>
      <c r="JCZ10" s="174"/>
      <c r="JDA10" s="174"/>
      <c r="JDB10" s="174"/>
      <c r="JDC10" s="174"/>
      <c r="JDD10" s="174"/>
      <c r="JDE10" s="174"/>
      <c r="JDF10" s="174"/>
      <c r="JDG10" s="174"/>
      <c r="JDH10" s="174"/>
      <c r="JDI10" s="174"/>
      <c r="JDJ10" s="174"/>
      <c r="JDK10" s="174"/>
      <c r="JDL10" s="174"/>
      <c r="JDM10" s="174"/>
      <c r="JDN10" s="174"/>
      <c r="JDO10" s="174"/>
      <c r="JDP10" s="174"/>
      <c r="JDQ10" s="174"/>
      <c r="JDR10" s="174"/>
      <c r="JDS10" s="174"/>
      <c r="JDT10" s="174"/>
      <c r="JDU10" s="174"/>
      <c r="JDV10" s="174"/>
      <c r="JDW10" s="174"/>
      <c r="JDX10" s="174"/>
      <c r="JDY10" s="174"/>
      <c r="JDZ10" s="174"/>
      <c r="JEA10" s="174"/>
      <c r="JEB10" s="174"/>
      <c r="JEC10" s="174"/>
      <c r="JED10" s="174"/>
      <c r="JEE10" s="174"/>
      <c r="JEF10" s="174"/>
      <c r="JEG10" s="174"/>
      <c r="JEH10" s="174"/>
      <c r="JEI10" s="174"/>
      <c r="JEJ10" s="174"/>
      <c r="JEK10" s="174"/>
      <c r="JEL10" s="174"/>
      <c r="JEM10" s="174"/>
      <c r="JEN10" s="174"/>
      <c r="JEO10" s="174"/>
      <c r="JEP10" s="174"/>
      <c r="JEQ10" s="174"/>
      <c r="JER10" s="174"/>
      <c r="JES10" s="174"/>
      <c r="JET10" s="174"/>
      <c r="JEU10" s="174"/>
      <c r="JEV10" s="174"/>
      <c r="JEW10" s="174"/>
      <c r="JEX10" s="174"/>
      <c r="JEY10" s="174"/>
      <c r="JEZ10" s="174"/>
      <c r="JFA10" s="174"/>
      <c r="JFB10" s="174"/>
      <c r="JFC10" s="174"/>
      <c r="JFD10" s="174"/>
      <c r="JFE10" s="174"/>
      <c r="JFF10" s="174"/>
      <c r="JFG10" s="174"/>
      <c r="JFH10" s="174"/>
      <c r="JFI10" s="174"/>
      <c r="JFJ10" s="174"/>
      <c r="JFK10" s="174"/>
      <c r="JFL10" s="174"/>
      <c r="JFM10" s="174"/>
      <c r="JFN10" s="174"/>
      <c r="JFO10" s="174"/>
      <c r="JFP10" s="174"/>
      <c r="JFQ10" s="174"/>
      <c r="JFR10" s="174"/>
      <c r="JFS10" s="174"/>
      <c r="JFT10" s="174"/>
      <c r="JFU10" s="174"/>
      <c r="JFV10" s="174"/>
      <c r="JFW10" s="174"/>
      <c r="JFX10" s="174"/>
      <c r="JFY10" s="174"/>
      <c r="JFZ10" s="174"/>
      <c r="JGA10" s="174"/>
      <c r="JGB10" s="174"/>
      <c r="JGC10" s="174"/>
      <c r="JGD10" s="174"/>
      <c r="JGE10" s="174"/>
      <c r="JGF10" s="174"/>
      <c r="JGG10" s="174"/>
      <c r="JGH10" s="174"/>
      <c r="JGI10" s="174"/>
      <c r="JGJ10" s="174"/>
      <c r="JGK10" s="174"/>
      <c r="JGL10" s="174"/>
      <c r="JGM10" s="174"/>
      <c r="JGN10" s="174"/>
      <c r="JGO10" s="174"/>
      <c r="JGP10" s="174"/>
      <c r="JGQ10" s="174"/>
      <c r="JGR10" s="174"/>
      <c r="JGS10" s="174"/>
      <c r="JGT10" s="174"/>
      <c r="JGU10" s="174"/>
      <c r="JGV10" s="174"/>
      <c r="JGW10" s="174"/>
      <c r="JGX10" s="174"/>
      <c r="JGY10" s="174"/>
      <c r="JGZ10" s="174"/>
      <c r="JHA10" s="174"/>
      <c r="JHB10" s="174"/>
      <c r="JHC10" s="174"/>
      <c r="JHD10" s="174"/>
      <c r="JHE10" s="174"/>
      <c r="JHF10" s="174"/>
      <c r="JHG10" s="174"/>
      <c r="JHH10" s="174"/>
      <c r="JHI10" s="174"/>
      <c r="JHJ10" s="174"/>
      <c r="JHK10" s="174"/>
      <c r="JHL10" s="174"/>
      <c r="JHM10" s="174"/>
      <c r="JHN10" s="174"/>
      <c r="JHO10" s="174"/>
      <c r="JHP10" s="174"/>
      <c r="JHQ10" s="174"/>
      <c r="JHR10" s="174"/>
      <c r="JHS10" s="174"/>
      <c r="JHT10" s="174"/>
      <c r="JHU10" s="174"/>
      <c r="JHV10" s="174"/>
      <c r="JHW10" s="174"/>
      <c r="JHX10" s="174"/>
      <c r="JHY10" s="174"/>
      <c r="JHZ10" s="174"/>
      <c r="JIA10" s="174"/>
      <c r="JIB10" s="174"/>
      <c r="JIC10" s="174"/>
      <c r="JID10" s="174"/>
      <c r="JIE10" s="174"/>
      <c r="JIF10" s="174"/>
      <c r="JIG10" s="174"/>
      <c r="JIH10" s="174"/>
      <c r="JII10" s="174"/>
      <c r="JIJ10" s="174"/>
      <c r="JIK10" s="174"/>
      <c r="JIL10" s="174"/>
      <c r="JIM10" s="174"/>
      <c r="JIN10" s="174"/>
      <c r="JIO10" s="174"/>
      <c r="JIP10" s="174"/>
      <c r="JIQ10" s="174"/>
      <c r="JIR10" s="174"/>
      <c r="JIS10" s="174"/>
      <c r="JIT10" s="174"/>
      <c r="JIU10" s="174"/>
      <c r="JIV10" s="174"/>
      <c r="JIW10" s="174"/>
      <c r="JIX10" s="174"/>
      <c r="JIY10" s="174"/>
      <c r="JIZ10" s="174"/>
      <c r="JJA10" s="174"/>
      <c r="JJB10" s="174"/>
      <c r="JJC10" s="174"/>
      <c r="JJD10" s="174"/>
      <c r="JJE10" s="174"/>
      <c r="JJF10" s="174"/>
      <c r="JJG10" s="174"/>
      <c r="JJH10" s="174"/>
      <c r="JJI10" s="174"/>
      <c r="JJJ10" s="174"/>
      <c r="JJK10" s="174"/>
      <c r="JJL10" s="174"/>
      <c r="JJM10" s="174"/>
      <c r="JJN10" s="174"/>
      <c r="JJO10" s="174"/>
      <c r="JJP10" s="174"/>
      <c r="JJQ10" s="174"/>
      <c r="JJR10" s="174"/>
      <c r="JJS10" s="174"/>
      <c r="JJT10" s="174"/>
      <c r="JJU10" s="174"/>
      <c r="JJV10" s="174"/>
      <c r="JJW10" s="174"/>
      <c r="JJX10" s="174"/>
      <c r="JJY10" s="174"/>
      <c r="JJZ10" s="174"/>
      <c r="JKA10" s="174"/>
      <c r="JKB10" s="174"/>
      <c r="JKC10" s="174"/>
      <c r="JKD10" s="174"/>
      <c r="JKE10" s="174"/>
      <c r="JKF10" s="174"/>
      <c r="JKG10" s="174"/>
      <c r="JKH10" s="174"/>
      <c r="JKI10" s="174"/>
      <c r="JKJ10" s="174"/>
      <c r="JKK10" s="174"/>
      <c r="JKL10" s="174"/>
      <c r="JKM10" s="174"/>
      <c r="JKN10" s="174"/>
      <c r="JKO10" s="174"/>
      <c r="JKP10" s="174"/>
      <c r="JKQ10" s="174"/>
      <c r="JKR10" s="174"/>
      <c r="JKS10" s="174"/>
      <c r="JKT10" s="174"/>
      <c r="JKU10" s="174"/>
      <c r="JKV10" s="174"/>
      <c r="JKW10" s="174"/>
      <c r="JKX10" s="174"/>
      <c r="JKY10" s="174"/>
      <c r="JKZ10" s="174"/>
      <c r="JLA10" s="174"/>
      <c r="JLB10" s="174"/>
      <c r="JLC10" s="174"/>
      <c r="JLD10" s="174"/>
      <c r="JLE10" s="174"/>
      <c r="JLF10" s="174"/>
      <c r="JLG10" s="174"/>
      <c r="JLH10" s="174"/>
      <c r="JLI10" s="174"/>
      <c r="JLJ10" s="174"/>
      <c r="JLK10" s="174"/>
      <c r="JLL10" s="174"/>
      <c r="JLM10" s="174"/>
      <c r="JLN10" s="174"/>
      <c r="JLO10" s="174"/>
      <c r="JLP10" s="174"/>
      <c r="JLQ10" s="174"/>
      <c r="JLR10" s="174"/>
      <c r="JLS10" s="174"/>
      <c r="JLT10" s="174"/>
      <c r="JLU10" s="174"/>
      <c r="JLV10" s="174"/>
      <c r="JLW10" s="174"/>
      <c r="JLX10" s="174"/>
      <c r="JLY10" s="174"/>
      <c r="JLZ10" s="174"/>
      <c r="JMA10" s="174"/>
      <c r="JMB10" s="174"/>
      <c r="JMC10" s="174"/>
      <c r="JMD10" s="174"/>
      <c r="JME10" s="174"/>
      <c r="JMF10" s="174"/>
      <c r="JMG10" s="174"/>
      <c r="JMH10" s="174"/>
      <c r="JMI10" s="174"/>
      <c r="JMJ10" s="174"/>
      <c r="JMK10" s="174"/>
      <c r="JML10" s="174"/>
      <c r="JMM10" s="174"/>
      <c r="JMN10" s="174"/>
      <c r="JMO10" s="174"/>
      <c r="JMP10" s="174"/>
      <c r="JMQ10" s="174"/>
      <c r="JMR10" s="174"/>
      <c r="JMS10" s="174"/>
      <c r="JMT10" s="174"/>
      <c r="JMU10" s="174"/>
      <c r="JMV10" s="174"/>
      <c r="JMW10" s="174"/>
      <c r="JMX10" s="174"/>
      <c r="JMY10" s="174"/>
      <c r="JMZ10" s="174"/>
      <c r="JNA10" s="174"/>
      <c r="JNB10" s="174"/>
      <c r="JNC10" s="174"/>
      <c r="JND10" s="174"/>
      <c r="JNE10" s="174"/>
      <c r="JNF10" s="174"/>
      <c r="JNG10" s="174"/>
      <c r="JNH10" s="174"/>
      <c r="JNI10" s="174"/>
      <c r="JNJ10" s="174"/>
      <c r="JNK10" s="174"/>
      <c r="JNL10" s="174"/>
      <c r="JNM10" s="174"/>
      <c r="JNN10" s="174"/>
      <c r="JNO10" s="174"/>
      <c r="JNP10" s="174"/>
      <c r="JNQ10" s="174"/>
      <c r="JNR10" s="174"/>
      <c r="JNS10" s="174"/>
      <c r="JNT10" s="174"/>
      <c r="JNU10" s="174"/>
      <c r="JNV10" s="174"/>
      <c r="JNW10" s="174"/>
      <c r="JNX10" s="174"/>
      <c r="JNY10" s="174"/>
      <c r="JNZ10" s="174"/>
      <c r="JOA10" s="174"/>
      <c r="JOB10" s="174"/>
      <c r="JOC10" s="174"/>
      <c r="JOD10" s="174"/>
      <c r="JOE10" s="174"/>
      <c r="JOF10" s="174"/>
      <c r="JOG10" s="174"/>
      <c r="JOH10" s="174"/>
      <c r="JOI10" s="174"/>
      <c r="JOJ10" s="174"/>
      <c r="JOK10" s="174"/>
      <c r="JOL10" s="174"/>
      <c r="JOM10" s="174"/>
      <c r="JON10" s="174"/>
      <c r="JOO10" s="174"/>
      <c r="JOP10" s="174"/>
      <c r="JOQ10" s="174"/>
      <c r="JOR10" s="174"/>
      <c r="JOS10" s="174"/>
      <c r="JOT10" s="174"/>
      <c r="JOU10" s="174"/>
      <c r="JOV10" s="174"/>
      <c r="JOW10" s="174"/>
      <c r="JOX10" s="174"/>
      <c r="JOY10" s="174"/>
      <c r="JOZ10" s="174"/>
      <c r="JPA10" s="174"/>
      <c r="JPB10" s="174"/>
      <c r="JPC10" s="174"/>
      <c r="JPD10" s="174"/>
      <c r="JPE10" s="174"/>
      <c r="JPF10" s="174"/>
      <c r="JPG10" s="174"/>
      <c r="JPH10" s="174"/>
      <c r="JPI10" s="174"/>
      <c r="JPJ10" s="174"/>
      <c r="JPK10" s="174"/>
      <c r="JPL10" s="174"/>
      <c r="JPM10" s="174"/>
      <c r="JPN10" s="174"/>
      <c r="JPO10" s="174"/>
      <c r="JPP10" s="174"/>
      <c r="JPQ10" s="174"/>
      <c r="JPR10" s="174"/>
      <c r="JPS10" s="174"/>
      <c r="JPT10" s="174"/>
      <c r="JPU10" s="174"/>
      <c r="JPV10" s="174"/>
      <c r="JPW10" s="174"/>
      <c r="JPX10" s="174"/>
      <c r="JPY10" s="174"/>
      <c r="JPZ10" s="174"/>
      <c r="JQA10" s="174"/>
      <c r="JQB10" s="174"/>
      <c r="JQC10" s="174"/>
      <c r="JQD10" s="174"/>
      <c r="JQE10" s="174"/>
      <c r="JQF10" s="174"/>
      <c r="JQG10" s="174"/>
      <c r="JQH10" s="174"/>
      <c r="JQI10" s="174"/>
      <c r="JQJ10" s="174"/>
      <c r="JQK10" s="174"/>
      <c r="JQL10" s="174"/>
      <c r="JQM10" s="174"/>
      <c r="JQN10" s="174"/>
      <c r="JQO10" s="174"/>
      <c r="JQP10" s="174"/>
      <c r="JQQ10" s="174"/>
      <c r="JQR10" s="174"/>
      <c r="JQS10" s="174"/>
      <c r="JQT10" s="174"/>
      <c r="JQU10" s="174"/>
      <c r="JQV10" s="174"/>
      <c r="JQW10" s="174"/>
      <c r="JQX10" s="174"/>
      <c r="JQY10" s="174"/>
      <c r="JQZ10" s="174"/>
      <c r="JRA10" s="174"/>
      <c r="JRB10" s="174"/>
      <c r="JRC10" s="174"/>
      <c r="JRD10" s="174"/>
      <c r="JRE10" s="174"/>
      <c r="JRF10" s="174"/>
      <c r="JRG10" s="174"/>
      <c r="JRH10" s="174"/>
      <c r="JRI10" s="174"/>
      <c r="JRJ10" s="174"/>
      <c r="JRK10" s="174"/>
      <c r="JRL10" s="174"/>
      <c r="JRM10" s="174"/>
      <c r="JRN10" s="174"/>
      <c r="JRO10" s="174"/>
      <c r="JRP10" s="174"/>
      <c r="JRQ10" s="174"/>
      <c r="JRR10" s="174"/>
      <c r="JRS10" s="174"/>
      <c r="JRT10" s="174"/>
      <c r="JRU10" s="174"/>
      <c r="JRV10" s="174"/>
      <c r="JRW10" s="174"/>
      <c r="JRX10" s="174"/>
      <c r="JRY10" s="174"/>
      <c r="JRZ10" s="174"/>
      <c r="JSA10" s="174"/>
      <c r="JSB10" s="174"/>
      <c r="JSC10" s="174"/>
      <c r="JSD10" s="174"/>
      <c r="JSE10" s="174"/>
      <c r="JSF10" s="174"/>
      <c r="JSG10" s="174"/>
      <c r="JSH10" s="174"/>
      <c r="JSI10" s="174"/>
      <c r="JSJ10" s="174"/>
      <c r="JSK10" s="174"/>
      <c r="JSL10" s="174"/>
      <c r="JSM10" s="174"/>
      <c r="JSN10" s="174"/>
      <c r="JSO10" s="174"/>
      <c r="JSP10" s="174"/>
      <c r="JSQ10" s="174"/>
      <c r="JSR10" s="174"/>
      <c r="JSS10" s="174"/>
      <c r="JST10" s="174"/>
      <c r="JSU10" s="174"/>
      <c r="JSV10" s="174"/>
      <c r="JSW10" s="174"/>
      <c r="JSX10" s="174"/>
      <c r="JSY10" s="174"/>
      <c r="JSZ10" s="174"/>
      <c r="JTA10" s="174"/>
      <c r="JTB10" s="174"/>
      <c r="JTC10" s="174"/>
      <c r="JTD10" s="174"/>
      <c r="JTE10" s="174"/>
      <c r="JTF10" s="174"/>
      <c r="JTG10" s="174"/>
      <c r="JTH10" s="174"/>
      <c r="JTI10" s="174"/>
      <c r="JTJ10" s="174"/>
      <c r="JTK10" s="174"/>
      <c r="JTL10" s="174"/>
      <c r="JTM10" s="174"/>
      <c r="JTN10" s="174"/>
      <c r="JTO10" s="174"/>
      <c r="JTP10" s="174"/>
      <c r="JTQ10" s="174"/>
      <c r="JTR10" s="174"/>
      <c r="JTS10" s="174"/>
      <c r="JTT10" s="174"/>
      <c r="JTU10" s="174"/>
      <c r="JTV10" s="174"/>
      <c r="JTW10" s="174"/>
      <c r="JTX10" s="174"/>
      <c r="JTY10" s="174"/>
      <c r="JTZ10" s="174"/>
      <c r="JUA10" s="174"/>
      <c r="JUB10" s="174"/>
      <c r="JUC10" s="174"/>
      <c r="JUD10" s="174"/>
      <c r="JUE10" s="174"/>
      <c r="JUF10" s="174"/>
      <c r="JUG10" s="174"/>
      <c r="JUH10" s="174"/>
      <c r="JUI10" s="174"/>
      <c r="JUJ10" s="174"/>
      <c r="JUK10" s="174"/>
      <c r="JUL10" s="174"/>
      <c r="JUM10" s="174"/>
      <c r="JUN10" s="174"/>
      <c r="JUO10" s="174"/>
      <c r="JUP10" s="174"/>
      <c r="JUQ10" s="174"/>
      <c r="JUR10" s="174"/>
      <c r="JUS10" s="174"/>
      <c r="JUT10" s="174"/>
      <c r="JUU10" s="174"/>
      <c r="JUV10" s="174"/>
      <c r="JUW10" s="174"/>
      <c r="JUX10" s="174"/>
      <c r="JUY10" s="174"/>
      <c r="JUZ10" s="174"/>
      <c r="JVA10" s="174"/>
      <c r="JVB10" s="174"/>
      <c r="JVC10" s="174"/>
      <c r="JVD10" s="174"/>
      <c r="JVE10" s="174"/>
      <c r="JVF10" s="174"/>
      <c r="JVG10" s="174"/>
      <c r="JVH10" s="174"/>
      <c r="JVI10" s="174"/>
      <c r="JVJ10" s="174"/>
      <c r="JVK10" s="174"/>
      <c r="JVL10" s="174"/>
      <c r="JVM10" s="174"/>
      <c r="JVN10" s="174"/>
      <c r="JVO10" s="174"/>
      <c r="JVP10" s="174"/>
      <c r="JVQ10" s="174"/>
      <c r="JVR10" s="174"/>
      <c r="JVS10" s="174"/>
      <c r="JVT10" s="174"/>
      <c r="JVU10" s="174"/>
      <c r="JVV10" s="174"/>
      <c r="JVW10" s="174"/>
      <c r="JVX10" s="174"/>
      <c r="JVY10" s="174"/>
      <c r="JVZ10" s="174"/>
      <c r="JWA10" s="174"/>
      <c r="JWB10" s="174"/>
      <c r="JWC10" s="174"/>
      <c r="JWD10" s="174"/>
      <c r="JWE10" s="174"/>
      <c r="JWF10" s="174"/>
      <c r="JWG10" s="174"/>
      <c r="JWH10" s="174"/>
      <c r="JWI10" s="174"/>
      <c r="JWJ10" s="174"/>
      <c r="JWK10" s="174"/>
      <c r="JWL10" s="174"/>
      <c r="JWM10" s="174"/>
      <c r="JWN10" s="174"/>
      <c r="JWO10" s="174"/>
      <c r="JWP10" s="174"/>
      <c r="JWQ10" s="174"/>
      <c r="JWR10" s="174"/>
      <c r="JWS10" s="174"/>
      <c r="JWT10" s="174"/>
      <c r="JWU10" s="174"/>
      <c r="JWV10" s="174"/>
      <c r="JWW10" s="174"/>
      <c r="JWX10" s="174"/>
      <c r="JWY10" s="174"/>
      <c r="JWZ10" s="174"/>
      <c r="JXA10" s="174"/>
      <c r="JXB10" s="174"/>
      <c r="JXC10" s="174"/>
      <c r="JXD10" s="174"/>
      <c r="JXE10" s="174"/>
      <c r="JXF10" s="174"/>
      <c r="JXG10" s="174"/>
      <c r="JXH10" s="174"/>
      <c r="JXI10" s="174"/>
      <c r="JXJ10" s="174"/>
      <c r="JXK10" s="174"/>
      <c r="JXL10" s="174"/>
      <c r="JXM10" s="174"/>
      <c r="JXN10" s="174"/>
      <c r="JXO10" s="174"/>
      <c r="JXP10" s="174"/>
      <c r="JXQ10" s="174"/>
      <c r="JXR10" s="174"/>
      <c r="JXS10" s="174"/>
      <c r="JXT10" s="174"/>
      <c r="JXU10" s="174"/>
      <c r="JXV10" s="174"/>
      <c r="JXW10" s="174"/>
      <c r="JXX10" s="174"/>
      <c r="JXY10" s="174"/>
      <c r="JXZ10" s="174"/>
      <c r="JYA10" s="174"/>
      <c r="JYB10" s="174"/>
      <c r="JYC10" s="174"/>
      <c r="JYD10" s="174"/>
      <c r="JYE10" s="174"/>
      <c r="JYF10" s="174"/>
      <c r="JYG10" s="174"/>
      <c r="JYH10" s="174"/>
      <c r="JYI10" s="174"/>
      <c r="JYJ10" s="174"/>
      <c r="JYK10" s="174"/>
      <c r="JYL10" s="174"/>
      <c r="JYM10" s="174"/>
      <c r="JYN10" s="174"/>
      <c r="JYO10" s="174"/>
      <c r="JYP10" s="174"/>
      <c r="JYQ10" s="174"/>
      <c r="JYR10" s="174"/>
      <c r="JYS10" s="174"/>
      <c r="JYT10" s="174"/>
      <c r="JYU10" s="174"/>
      <c r="JYV10" s="174"/>
      <c r="JYW10" s="174"/>
      <c r="JYX10" s="174"/>
      <c r="JYY10" s="174"/>
      <c r="JYZ10" s="174"/>
      <c r="JZA10" s="174"/>
      <c r="JZB10" s="174"/>
      <c r="JZC10" s="174"/>
      <c r="JZD10" s="174"/>
      <c r="JZE10" s="174"/>
      <c r="JZF10" s="174"/>
      <c r="JZG10" s="174"/>
      <c r="JZH10" s="174"/>
      <c r="JZI10" s="174"/>
      <c r="JZJ10" s="174"/>
      <c r="JZK10" s="174"/>
      <c r="JZL10" s="174"/>
      <c r="JZM10" s="174"/>
      <c r="JZN10" s="174"/>
      <c r="JZO10" s="174"/>
      <c r="JZP10" s="174"/>
      <c r="JZQ10" s="174"/>
      <c r="JZR10" s="174"/>
      <c r="JZS10" s="174"/>
      <c r="JZT10" s="174"/>
      <c r="JZU10" s="174"/>
      <c r="JZV10" s="174"/>
      <c r="JZW10" s="174"/>
      <c r="JZX10" s="174"/>
      <c r="JZY10" s="174"/>
      <c r="JZZ10" s="174"/>
      <c r="KAA10" s="174"/>
      <c r="KAB10" s="174"/>
      <c r="KAC10" s="174"/>
      <c r="KAD10" s="174"/>
      <c r="KAE10" s="174"/>
      <c r="KAF10" s="174"/>
      <c r="KAG10" s="174"/>
      <c r="KAH10" s="174"/>
      <c r="KAI10" s="174"/>
      <c r="KAJ10" s="174"/>
      <c r="KAK10" s="174"/>
      <c r="KAL10" s="174"/>
      <c r="KAM10" s="174"/>
      <c r="KAN10" s="174"/>
      <c r="KAO10" s="174"/>
      <c r="KAP10" s="174"/>
      <c r="KAQ10" s="174"/>
      <c r="KAR10" s="174"/>
      <c r="KAS10" s="174"/>
      <c r="KAT10" s="174"/>
      <c r="KAU10" s="174"/>
      <c r="KAV10" s="174"/>
      <c r="KAW10" s="174"/>
      <c r="KAX10" s="174"/>
      <c r="KAY10" s="174"/>
      <c r="KAZ10" s="174"/>
      <c r="KBA10" s="174"/>
      <c r="KBB10" s="174"/>
      <c r="KBC10" s="174"/>
      <c r="KBD10" s="174"/>
      <c r="KBE10" s="174"/>
      <c r="KBF10" s="174"/>
      <c r="KBG10" s="174"/>
      <c r="KBH10" s="174"/>
      <c r="KBI10" s="174"/>
      <c r="KBJ10" s="174"/>
      <c r="KBK10" s="174"/>
      <c r="KBL10" s="174"/>
      <c r="KBM10" s="174"/>
      <c r="KBN10" s="174"/>
      <c r="KBO10" s="174"/>
      <c r="KBP10" s="174"/>
      <c r="KBQ10" s="174"/>
      <c r="KBR10" s="174"/>
      <c r="KBS10" s="174"/>
      <c r="KBT10" s="174"/>
      <c r="KBU10" s="174"/>
      <c r="KBV10" s="174"/>
      <c r="KBW10" s="174"/>
      <c r="KBX10" s="174"/>
      <c r="KBY10" s="174"/>
      <c r="KBZ10" s="174"/>
      <c r="KCA10" s="174"/>
      <c r="KCB10" s="174"/>
      <c r="KCC10" s="174"/>
      <c r="KCD10" s="174"/>
      <c r="KCE10" s="174"/>
      <c r="KCF10" s="174"/>
      <c r="KCG10" s="174"/>
      <c r="KCH10" s="174"/>
      <c r="KCI10" s="174"/>
      <c r="KCJ10" s="174"/>
      <c r="KCK10" s="174"/>
      <c r="KCL10" s="174"/>
      <c r="KCM10" s="174"/>
      <c r="KCN10" s="174"/>
      <c r="KCO10" s="174"/>
      <c r="KCP10" s="174"/>
      <c r="KCQ10" s="174"/>
      <c r="KCR10" s="174"/>
      <c r="KCS10" s="174"/>
      <c r="KCT10" s="174"/>
      <c r="KCU10" s="174"/>
      <c r="KCV10" s="174"/>
      <c r="KCW10" s="174"/>
      <c r="KCX10" s="174"/>
      <c r="KCY10" s="174"/>
      <c r="KCZ10" s="174"/>
      <c r="KDA10" s="174"/>
      <c r="KDB10" s="174"/>
      <c r="KDC10" s="174"/>
      <c r="KDD10" s="174"/>
      <c r="KDE10" s="174"/>
      <c r="KDF10" s="174"/>
      <c r="KDG10" s="174"/>
      <c r="KDH10" s="174"/>
      <c r="KDI10" s="174"/>
      <c r="KDJ10" s="174"/>
      <c r="KDK10" s="174"/>
      <c r="KDL10" s="174"/>
      <c r="KDM10" s="174"/>
      <c r="KDN10" s="174"/>
      <c r="KDO10" s="174"/>
      <c r="KDP10" s="174"/>
      <c r="KDQ10" s="174"/>
      <c r="KDR10" s="174"/>
      <c r="KDS10" s="174"/>
      <c r="KDT10" s="174"/>
      <c r="KDU10" s="174"/>
      <c r="KDV10" s="174"/>
      <c r="KDW10" s="174"/>
      <c r="KDX10" s="174"/>
      <c r="KDY10" s="174"/>
      <c r="KDZ10" s="174"/>
      <c r="KEA10" s="174"/>
      <c r="KEB10" s="174"/>
      <c r="KEC10" s="174"/>
      <c r="KED10" s="174"/>
      <c r="KEE10" s="174"/>
      <c r="KEF10" s="174"/>
      <c r="KEG10" s="174"/>
      <c r="KEH10" s="174"/>
      <c r="KEI10" s="174"/>
      <c r="KEJ10" s="174"/>
      <c r="KEK10" s="174"/>
      <c r="KEL10" s="174"/>
      <c r="KEM10" s="174"/>
      <c r="KEN10" s="174"/>
      <c r="KEO10" s="174"/>
      <c r="KEP10" s="174"/>
      <c r="KEQ10" s="174"/>
      <c r="KER10" s="174"/>
      <c r="KES10" s="174"/>
      <c r="KET10" s="174"/>
      <c r="KEU10" s="174"/>
      <c r="KEV10" s="174"/>
      <c r="KEW10" s="174"/>
      <c r="KEX10" s="174"/>
      <c r="KEY10" s="174"/>
      <c r="KEZ10" s="174"/>
      <c r="KFA10" s="174"/>
      <c r="KFB10" s="174"/>
      <c r="KFC10" s="174"/>
      <c r="KFD10" s="174"/>
      <c r="KFE10" s="174"/>
      <c r="KFF10" s="174"/>
      <c r="KFG10" s="174"/>
      <c r="KFH10" s="174"/>
      <c r="KFI10" s="174"/>
      <c r="KFJ10" s="174"/>
      <c r="KFK10" s="174"/>
      <c r="KFL10" s="174"/>
      <c r="KFM10" s="174"/>
      <c r="KFN10" s="174"/>
      <c r="KFO10" s="174"/>
      <c r="KFP10" s="174"/>
      <c r="KFQ10" s="174"/>
      <c r="KFR10" s="174"/>
      <c r="KFS10" s="174"/>
      <c r="KFT10" s="174"/>
      <c r="KFU10" s="174"/>
      <c r="KFV10" s="174"/>
      <c r="KFW10" s="174"/>
      <c r="KFX10" s="174"/>
      <c r="KFY10" s="174"/>
      <c r="KFZ10" s="174"/>
      <c r="KGA10" s="174"/>
      <c r="KGB10" s="174"/>
      <c r="KGC10" s="174"/>
      <c r="KGD10" s="174"/>
      <c r="KGE10" s="174"/>
      <c r="KGF10" s="174"/>
      <c r="KGG10" s="174"/>
      <c r="KGH10" s="174"/>
      <c r="KGI10" s="174"/>
      <c r="KGJ10" s="174"/>
      <c r="KGK10" s="174"/>
      <c r="KGL10" s="174"/>
      <c r="KGM10" s="174"/>
      <c r="KGN10" s="174"/>
      <c r="KGO10" s="174"/>
      <c r="KGP10" s="174"/>
      <c r="KGQ10" s="174"/>
      <c r="KGR10" s="174"/>
      <c r="KGS10" s="174"/>
      <c r="KGT10" s="174"/>
      <c r="KGU10" s="174"/>
      <c r="KGV10" s="174"/>
      <c r="KGW10" s="174"/>
      <c r="KGX10" s="174"/>
      <c r="KGY10" s="174"/>
      <c r="KGZ10" s="174"/>
      <c r="KHA10" s="174"/>
      <c r="KHB10" s="174"/>
      <c r="KHC10" s="174"/>
      <c r="KHD10" s="174"/>
      <c r="KHE10" s="174"/>
      <c r="KHF10" s="174"/>
      <c r="KHG10" s="174"/>
      <c r="KHH10" s="174"/>
      <c r="KHI10" s="174"/>
      <c r="KHJ10" s="174"/>
      <c r="KHK10" s="174"/>
      <c r="KHL10" s="174"/>
      <c r="KHM10" s="174"/>
      <c r="KHN10" s="174"/>
      <c r="KHO10" s="174"/>
      <c r="KHP10" s="174"/>
      <c r="KHQ10" s="174"/>
      <c r="KHR10" s="174"/>
      <c r="KHS10" s="174"/>
      <c r="KHT10" s="174"/>
      <c r="KHU10" s="174"/>
      <c r="KHV10" s="174"/>
      <c r="KHW10" s="174"/>
      <c r="KHX10" s="174"/>
      <c r="KHY10" s="174"/>
      <c r="KHZ10" s="174"/>
      <c r="KIA10" s="174"/>
      <c r="KIB10" s="174"/>
      <c r="KIC10" s="174"/>
      <c r="KID10" s="174"/>
      <c r="KIE10" s="174"/>
      <c r="KIF10" s="174"/>
      <c r="KIG10" s="174"/>
      <c r="KIH10" s="174"/>
      <c r="KII10" s="174"/>
      <c r="KIJ10" s="174"/>
      <c r="KIK10" s="174"/>
      <c r="KIL10" s="174"/>
      <c r="KIM10" s="174"/>
      <c r="KIN10" s="174"/>
      <c r="KIO10" s="174"/>
      <c r="KIP10" s="174"/>
      <c r="KIQ10" s="174"/>
      <c r="KIR10" s="174"/>
      <c r="KIS10" s="174"/>
      <c r="KIT10" s="174"/>
      <c r="KIU10" s="174"/>
      <c r="KIV10" s="174"/>
      <c r="KIW10" s="174"/>
      <c r="KIX10" s="174"/>
      <c r="KIY10" s="174"/>
      <c r="KIZ10" s="174"/>
      <c r="KJA10" s="174"/>
      <c r="KJB10" s="174"/>
      <c r="KJC10" s="174"/>
      <c r="KJD10" s="174"/>
      <c r="KJE10" s="174"/>
      <c r="KJF10" s="174"/>
      <c r="KJG10" s="174"/>
      <c r="KJH10" s="174"/>
      <c r="KJI10" s="174"/>
      <c r="KJJ10" s="174"/>
      <c r="KJK10" s="174"/>
      <c r="KJL10" s="174"/>
      <c r="KJM10" s="174"/>
      <c r="KJN10" s="174"/>
      <c r="KJO10" s="174"/>
      <c r="KJP10" s="174"/>
      <c r="KJQ10" s="174"/>
      <c r="KJR10" s="174"/>
      <c r="KJS10" s="174"/>
      <c r="KJT10" s="174"/>
      <c r="KJU10" s="174"/>
      <c r="KJV10" s="174"/>
      <c r="KJW10" s="174"/>
      <c r="KJX10" s="174"/>
      <c r="KJY10" s="174"/>
      <c r="KJZ10" s="174"/>
      <c r="KKA10" s="174"/>
      <c r="KKB10" s="174"/>
      <c r="KKC10" s="174"/>
      <c r="KKD10" s="174"/>
      <c r="KKE10" s="174"/>
      <c r="KKF10" s="174"/>
      <c r="KKG10" s="174"/>
      <c r="KKH10" s="174"/>
      <c r="KKI10" s="174"/>
      <c r="KKJ10" s="174"/>
      <c r="KKK10" s="174"/>
      <c r="KKL10" s="174"/>
      <c r="KKM10" s="174"/>
      <c r="KKN10" s="174"/>
      <c r="KKO10" s="174"/>
      <c r="KKP10" s="174"/>
      <c r="KKQ10" s="174"/>
      <c r="KKR10" s="174"/>
      <c r="KKS10" s="174"/>
      <c r="KKT10" s="174"/>
      <c r="KKU10" s="174"/>
      <c r="KKV10" s="174"/>
      <c r="KKW10" s="174"/>
      <c r="KKX10" s="174"/>
      <c r="KKY10" s="174"/>
      <c r="KKZ10" s="174"/>
      <c r="KLA10" s="174"/>
      <c r="KLB10" s="174"/>
      <c r="KLC10" s="174"/>
      <c r="KLD10" s="174"/>
      <c r="KLE10" s="174"/>
      <c r="KLF10" s="174"/>
      <c r="KLG10" s="174"/>
      <c r="KLH10" s="174"/>
      <c r="KLI10" s="174"/>
      <c r="KLJ10" s="174"/>
      <c r="KLK10" s="174"/>
      <c r="KLL10" s="174"/>
      <c r="KLM10" s="174"/>
      <c r="KLN10" s="174"/>
      <c r="KLO10" s="174"/>
      <c r="KLP10" s="174"/>
      <c r="KLQ10" s="174"/>
      <c r="KLR10" s="174"/>
      <c r="KLS10" s="174"/>
      <c r="KLT10" s="174"/>
      <c r="KLU10" s="174"/>
      <c r="KLV10" s="174"/>
      <c r="KLW10" s="174"/>
      <c r="KLX10" s="174"/>
      <c r="KLY10" s="174"/>
      <c r="KLZ10" s="174"/>
      <c r="KMA10" s="174"/>
      <c r="KMB10" s="174"/>
      <c r="KMC10" s="174"/>
      <c r="KMD10" s="174"/>
      <c r="KME10" s="174"/>
      <c r="KMF10" s="174"/>
      <c r="KMG10" s="174"/>
      <c r="KMH10" s="174"/>
      <c r="KMI10" s="174"/>
      <c r="KMJ10" s="174"/>
      <c r="KMK10" s="174"/>
      <c r="KML10" s="174"/>
      <c r="KMM10" s="174"/>
      <c r="KMN10" s="174"/>
      <c r="KMO10" s="174"/>
      <c r="KMP10" s="174"/>
      <c r="KMQ10" s="174"/>
      <c r="KMR10" s="174"/>
      <c r="KMS10" s="174"/>
      <c r="KMT10" s="174"/>
      <c r="KMU10" s="174"/>
      <c r="KMV10" s="174"/>
      <c r="KMW10" s="174"/>
      <c r="KMX10" s="174"/>
      <c r="KMY10" s="174"/>
      <c r="KMZ10" s="174"/>
      <c r="KNA10" s="174"/>
      <c r="KNB10" s="174"/>
      <c r="KNC10" s="174"/>
      <c r="KND10" s="174"/>
      <c r="KNE10" s="174"/>
      <c r="KNF10" s="174"/>
      <c r="KNG10" s="174"/>
      <c r="KNH10" s="174"/>
      <c r="KNI10" s="174"/>
      <c r="KNJ10" s="174"/>
      <c r="KNK10" s="174"/>
      <c r="KNL10" s="174"/>
      <c r="KNM10" s="174"/>
      <c r="KNN10" s="174"/>
      <c r="KNO10" s="174"/>
      <c r="KNP10" s="174"/>
      <c r="KNQ10" s="174"/>
      <c r="KNR10" s="174"/>
      <c r="KNS10" s="174"/>
      <c r="KNT10" s="174"/>
      <c r="KNU10" s="174"/>
      <c r="KNV10" s="174"/>
      <c r="KNW10" s="174"/>
      <c r="KNX10" s="174"/>
      <c r="KNY10" s="174"/>
      <c r="KNZ10" s="174"/>
      <c r="KOA10" s="174"/>
      <c r="KOB10" s="174"/>
      <c r="KOC10" s="174"/>
      <c r="KOD10" s="174"/>
      <c r="KOE10" s="174"/>
      <c r="KOF10" s="174"/>
      <c r="KOG10" s="174"/>
      <c r="KOH10" s="174"/>
      <c r="KOI10" s="174"/>
      <c r="KOJ10" s="174"/>
      <c r="KOK10" s="174"/>
      <c r="KOL10" s="174"/>
      <c r="KOM10" s="174"/>
      <c r="KON10" s="174"/>
      <c r="KOO10" s="174"/>
      <c r="KOP10" s="174"/>
      <c r="KOQ10" s="174"/>
      <c r="KOR10" s="174"/>
      <c r="KOS10" s="174"/>
      <c r="KOT10" s="174"/>
      <c r="KOU10" s="174"/>
      <c r="KOV10" s="174"/>
      <c r="KOW10" s="174"/>
      <c r="KOX10" s="174"/>
      <c r="KOY10" s="174"/>
      <c r="KOZ10" s="174"/>
      <c r="KPA10" s="174"/>
      <c r="KPB10" s="174"/>
      <c r="KPC10" s="174"/>
      <c r="KPD10" s="174"/>
      <c r="KPE10" s="174"/>
      <c r="KPF10" s="174"/>
      <c r="KPG10" s="174"/>
      <c r="KPH10" s="174"/>
      <c r="KPI10" s="174"/>
      <c r="KPJ10" s="174"/>
      <c r="KPK10" s="174"/>
      <c r="KPL10" s="174"/>
      <c r="KPM10" s="174"/>
      <c r="KPN10" s="174"/>
      <c r="KPO10" s="174"/>
      <c r="KPP10" s="174"/>
      <c r="KPQ10" s="174"/>
      <c r="KPR10" s="174"/>
      <c r="KPS10" s="174"/>
      <c r="KPT10" s="174"/>
      <c r="KPU10" s="174"/>
      <c r="KPV10" s="174"/>
      <c r="KPW10" s="174"/>
      <c r="KPX10" s="174"/>
      <c r="KPY10" s="174"/>
      <c r="KPZ10" s="174"/>
      <c r="KQA10" s="174"/>
      <c r="KQB10" s="174"/>
      <c r="KQC10" s="174"/>
      <c r="KQD10" s="174"/>
      <c r="KQE10" s="174"/>
      <c r="KQF10" s="174"/>
      <c r="KQG10" s="174"/>
      <c r="KQH10" s="174"/>
      <c r="KQI10" s="174"/>
      <c r="KQJ10" s="174"/>
      <c r="KQK10" s="174"/>
      <c r="KQL10" s="174"/>
      <c r="KQM10" s="174"/>
      <c r="KQN10" s="174"/>
      <c r="KQO10" s="174"/>
      <c r="KQP10" s="174"/>
      <c r="KQQ10" s="174"/>
      <c r="KQR10" s="174"/>
      <c r="KQS10" s="174"/>
      <c r="KQT10" s="174"/>
      <c r="KQU10" s="174"/>
      <c r="KQV10" s="174"/>
      <c r="KQW10" s="174"/>
      <c r="KQX10" s="174"/>
      <c r="KQY10" s="174"/>
      <c r="KQZ10" s="174"/>
      <c r="KRA10" s="174"/>
      <c r="KRB10" s="174"/>
      <c r="KRC10" s="174"/>
      <c r="KRD10" s="174"/>
      <c r="KRE10" s="174"/>
      <c r="KRF10" s="174"/>
      <c r="KRG10" s="174"/>
      <c r="KRH10" s="174"/>
      <c r="KRI10" s="174"/>
      <c r="KRJ10" s="174"/>
      <c r="KRK10" s="174"/>
      <c r="KRL10" s="174"/>
      <c r="KRM10" s="174"/>
      <c r="KRN10" s="174"/>
      <c r="KRO10" s="174"/>
      <c r="KRP10" s="174"/>
      <c r="KRQ10" s="174"/>
      <c r="KRR10" s="174"/>
      <c r="KRS10" s="174"/>
      <c r="KRT10" s="174"/>
      <c r="KRU10" s="174"/>
      <c r="KRV10" s="174"/>
      <c r="KRW10" s="174"/>
      <c r="KRX10" s="174"/>
      <c r="KRY10" s="174"/>
      <c r="KRZ10" s="174"/>
      <c r="KSA10" s="174"/>
      <c r="KSB10" s="174"/>
      <c r="KSC10" s="174"/>
      <c r="KSD10" s="174"/>
      <c r="KSE10" s="174"/>
      <c r="KSF10" s="174"/>
      <c r="KSG10" s="174"/>
      <c r="KSH10" s="174"/>
      <c r="KSI10" s="174"/>
      <c r="KSJ10" s="174"/>
      <c r="KSK10" s="174"/>
      <c r="KSL10" s="174"/>
      <c r="KSM10" s="174"/>
      <c r="KSN10" s="174"/>
      <c r="KSO10" s="174"/>
      <c r="KSP10" s="174"/>
      <c r="KSQ10" s="174"/>
      <c r="KSR10" s="174"/>
      <c r="KSS10" s="174"/>
      <c r="KST10" s="174"/>
      <c r="KSU10" s="174"/>
      <c r="KSV10" s="174"/>
      <c r="KSW10" s="174"/>
      <c r="KSX10" s="174"/>
      <c r="KSY10" s="174"/>
      <c r="KSZ10" s="174"/>
      <c r="KTA10" s="174"/>
      <c r="KTB10" s="174"/>
      <c r="KTC10" s="174"/>
      <c r="KTD10" s="174"/>
      <c r="KTE10" s="174"/>
      <c r="KTF10" s="174"/>
      <c r="KTG10" s="174"/>
      <c r="KTH10" s="174"/>
      <c r="KTI10" s="174"/>
      <c r="KTJ10" s="174"/>
      <c r="KTK10" s="174"/>
      <c r="KTL10" s="174"/>
      <c r="KTM10" s="174"/>
      <c r="KTN10" s="174"/>
      <c r="KTO10" s="174"/>
      <c r="KTP10" s="174"/>
      <c r="KTQ10" s="174"/>
      <c r="KTR10" s="174"/>
      <c r="KTS10" s="174"/>
      <c r="KTT10" s="174"/>
      <c r="KTU10" s="174"/>
      <c r="KTV10" s="174"/>
      <c r="KTW10" s="174"/>
      <c r="KTX10" s="174"/>
      <c r="KTY10" s="174"/>
      <c r="KTZ10" s="174"/>
      <c r="KUA10" s="174"/>
      <c r="KUB10" s="174"/>
      <c r="KUC10" s="174"/>
      <c r="KUD10" s="174"/>
      <c r="KUE10" s="174"/>
      <c r="KUF10" s="174"/>
      <c r="KUG10" s="174"/>
      <c r="KUH10" s="174"/>
      <c r="KUI10" s="174"/>
      <c r="KUJ10" s="174"/>
      <c r="KUK10" s="174"/>
      <c r="KUL10" s="174"/>
      <c r="KUM10" s="174"/>
      <c r="KUN10" s="174"/>
      <c r="KUO10" s="174"/>
      <c r="KUP10" s="174"/>
      <c r="KUQ10" s="174"/>
      <c r="KUR10" s="174"/>
      <c r="KUS10" s="174"/>
      <c r="KUT10" s="174"/>
      <c r="KUU10" s="174"/>
      <c r="KUV10" s="174"/>
      <c r="KUW10" s="174"/>
      <c r="KUX10" s="174"/>
      <c r="KUY10" s="174"/>
      <c r="KUZ10" s="174"/>
      <c r="KVA10" s="174"/>
      <c r="KVB10" s="174"/>
      <c r="KVC10" s="174"/>
      <c r="KVD10" s="174"/>
      <c r="KVE10" s="174"/>
      <c r="KVF10" s="174"/>
      <c r="KVG10" s="174"/>
      <c r="KVH10" s="174"/>
      <c r="KVI10" s="174"/>
      <c r="KVJ10" s="174"/>
      <c r="KVK10" s="174"/>
      <c r="KVL10" s="174"/>
      <c r="KVM10" s="174"/>
      <c r="KVN10" s="174"/>
      <c r="KVO10" s="174"/>
      <c r="KVP10" s="174"/>
      <c r="KVQ10" s="174"/>
      <c r="KVR10" s="174"/>
      <c r="KVS10" s="174"/>
      <c r="KVT10" s="174"/>
      <c r="KVU10" s="174"/>
      <c r="KVV10" s="174"/>
      <c r="KVW10" s="174"/>
      <c r="KVX10" s="174"/>
      <c r="KVY10" s="174"/>
      <c r="KVZ10" s="174"/>
      <c r="KWA10" s="174"/>
      <c r="KWB10" s="174"/>
      <c r="KWC10" s="174"/>
      <c r="KWD10" s="174"/>
      <c r="KWE10" s="174"/>
      <c r="KWF10" s="174"/>
      <c r="KWG10" s="174"/>
      <c r="KWH10" s="174"/>
      <c r="KWI10" s="174"/>
      <c r="KWJ10" s="174"/>
      <c r="KWK10" s="174"/>
      <c r="KWL10" s="174"/>
      <c r="KWM10" s="174"/>
      <c r="KWN10" s="174"/>
      <c r="KWO10" s="174"/>
      <c r="KWP10" s="174"/>
      <c r="KWQ10" s="174"/>
      <c r="KWR10" s="174"/>
      <c r="KWS10" s="174"/>
      <c r="KWT10" s="174"/>
      <c r="KWU10" s="174"/>
      <c r="KWV10" s="174"/>
      <c r="KWW10" s="174"/>
      <c r="KWX10" s="174"/>
      <c r="KWY10" s="174"/>
      <c r="KWZ10" s="174"/>
      <c r="KXA10" s="174"/>
      <c r="KXB10" s="174"/>
      <c r="KXC10" s="174"/>
      <c r="KXD10" s="174"/>
      <c r="KXE10" s="174"/>
      <c r="KXF10" s="174"/>
      <c r="KXG10" s="174"/>
      <c r="KXH10" s="174"/>
      <c r="KXI10" s="174"/>
      <c r="KXJ10" s="174"/>
      <c r="KXK10" s="174"/>
      <c r="KXL10" s="174"/>
      <c r="KXM10" s="174"/>
      <c r="KXN10" s="174"/>
      <c r="KXO10" s="174"/>
      <c r="KXP10" s="174"/>
      <c r="KXQ10" s="174"/>
      <c r="KXR10" s="174"/>
      <c r="KXS10" s="174"/>
      <c r="KXT10" s="174"/>
      <c r="KXU10" s="174"/>
      <c r="KXV10" s="174"/>
      <c r="KXW10" s="174"/>
      <c r="KXX10" s="174"/>
      <c r="KXY10" s="174"/>
      <c r="KXZ10" s="174"/>
      <c r="KYA10" s="174"/>
      <c r="KYB10" s="174"/>
      <c r="KYC10" s="174"/>
      <c r="KYD10" s="174"/>
      <c r="KYE10" s="174"/>
      <c r="KYF10" s="174"/>
      <c r="KYG10" s="174"/>
      <c r="KYH10" s="174"/>
      <c r="KYI10" s="174"/>
      <c r="KYJ10" s="174"/>
      <c r="KYK10" s="174"/>
      <c r="KYL10" s="174"/>
      <c r="KYM10" s="174"/>
      <c r="KYN10" s="174"/>
      <c r="KYO10" s="174"/>
      <c r="KYP10" s="174"/>
      <c r="KYQ10" s="174"/>
      <c r="KYR10" s="174"/>
      <c r="KYS10" s="174"/>
      <c r="KYT10" s="174"/>
      <c r="KYU10" s="174"/>
      <c r="KYV10" s="174"/>
      <c r="KYW10" s="174"/>
      <c r="KYX10" s="174"/>
      <c r="KYY10" s="174"/>
      <c r="KYZ10" s="174"/>
      <c r="KZA10" s="174"/>
      <c r="KZB10" s="174"/>
      <c r="KZC10" s="174"/>
      <c r="KZD10" s="174"/>
      <c r="KZE10" s="174"/>
      <c r="KZF10" s="174"/>
      <c r="KZG10" s="174"/>
      <c r="KZH10" s="174"/>
      <c r="KZI10" s="174"/>
      <c r="KZJ10" s="174"/>
      <c r="KZK10" s="174"/>
      <c r="KZL10" s="174"/>
      <c r="KZM10" s="174"/>
      <c r="KZN10" s="174"/>
      <c r="KZO10" s="174"/>
      <c r="KZP10" s="174"/>
      <c r="KZQ10" s="174"/>
      <c r="KZR10" s="174"/>
      <c r="KZS10" s="174"/>
      <c r="KZT10" s="174"/>
      <c r="KZU10" s="174"/>
      <c r="KZV10" s="174"/>
      <c r="KZW10" s="174"/>
      <c r="KZX10" s="174"/>
      <c r="KZY10" s="174"/>
      <c r="KZZ10" s="174"/>
      <c r="LAA10" s="174"/>
      <c r="LAB10" s="174"/>
      <c r="LAC10" s="174"/>
      <c r="LAD10" s="174"/>
      <c r="LAE10" s="174"/>
      <c r="LAF10" s="174"/>
      <c r="LAG10" s="174"/>
      <c r="LAH10" s="174"/>
      <c r="LAI10" s="174"/>
      <c r="LAJ10" s="174"/>
      <c r="LAK10" s="174"/>
      <c r="LAL10" s="174"/>
      <c r="LAM10" s="174"/>
      <c r="LAN10" s="174"/>
      <c r="LAO10" s="174"/>
      <c r="LAP10" s="174"/>
      <c r="LAQ10" s="174"/>
      <c r="LAR10" s="174"/>
      <c r="LAS10" s="174"/>
      <c r="LAT10" s="174"/>
      <c r="LAU10" s="174"/>
      <c r="LAV10" s="174"/>
      <c r="LAW10" s="174"/>
      <c r="LAX10" s="174"/>
      <c r="LAY10" s="174"/>
      <c r="LAZ10" s="174"/>
      <c r="LBA10" s="174"/>
      <c r="LBB10" s="174"/>
      <c r="LBC10" s="174"/>
      <c r="LBD10" s="174"/>
      <c r="LBE10" s="174"/>
      <c r="LBF10" s="174"/>
      <c r="LBG10" s="174"/>
      <c r="LBH10" s="174"/>
      <c r="LBI10" s="174"/>
      <c r="LBJ10" s="174"/>
      <c r="LBK10" s="174"/>
      <c r="LBL10" s="174"/>
      <c r="LBM10" s="174"/>
      <c r="LBN10" s="174"/>
      <c r="LBO10" s="174"/>
      <c r="LBP10" s="174"/>
      <c r="LBQ10" s="174"/>
      <c r="LBR10" s="174"/>
      <c r="LBS10" s="174"/>
      <c r="LBT10" s="174"/>
      <c r="LBU10" s="174"/>
      <c r="LBV10" s="174"/>
      <c r="LBW10" s="174"/>
      <c r="LBX10" s="174"/>
      <c r="LBY10" s="174"/>
      <c r="LBZ10" s="174"/>
      <c r="LCA10" s="174"/>
      <c r="LCB10" s="174"/>
      <c r="LCC10" s="174"/>
      <c r="LCD10" s="174"/>
      <c r="LCE10" s="174"/>
      <c r="LCF10" s="174"/>
      <c r="LCG10" s="174"/>
      <c r="LCH10" s="174"/>
      <c r="LCI10" s="174"/>
      <c r="LCJ10" s="174"/>
      <c r="LCK10" s="174"/>
      <c r="LCL10" s="174"/>
      <c r="LCM10" s="174"/>
      <c r="LCN10" s="174"/>
      <c r="LCO10" s="174"/>
      <c r="LCP10" s="174"/>
      <c r="LCQ10" s="174"/>
      <c r="LCR10" s="174"/>
      <c r="LCS10" s="174"/>
      <c r="LCT10" s="174"/>
      <c r="LCU10" s="174"/>
      <c r="LCV10" s="174"/>
      <c r="LCW10" s="174"/>
      <c r="LCX10" s="174"/>
      <c r="LCY10" s="174"/>
      <c r="LCZ10" s="174"/>
      <c r="LDA10" s="174"/>
      <c r="LDB10" s="174"/>
      <c r="LDC10" s="174"/>
      <c r="LDD10" s="174"/>
      <c r="LDE10" s="174"/>
      <c r="LDF10" s="174"/>
      <c r="LDG10" s="174"/>
      <c r="LDH10" s="174"/>
      <c r="LDI10" s="174"/>
      <c r="LDJ10" s="174"/>
      <c r="LDK10" s="174"/>
      <c r="LDL10" s="174"/>
      <c r="LDM10" s="174"/>
      <c r="LDN10" s="174"/>
      <c r="LDO10" s="174"/>
      <c r="LDP10" s="174"/>
      <c r="LDQ10" s="174"/>
      <c r="LDR10" s="174"/>
      <c r="LDS10" s="174"/>
      <c r="LDT10" s="174"/>
      <c r="LDU10" s="174"/>
      <c r="LDV10" s="174"/>
      <c r="LDW10" s="174"/>
      <c r="LDX10" s="174"/>
      <c r="LDY10" s="174"/>
      <c r="LDZ10" s="174"/>
      <c r="LEA10" s="174"/>
      <c r="LEB10" s="174"/>
      <c r="LEC10" s="174"/>
      <c r="LED10" s="174"/>
      <c r="LEE10" s="174"/>
      <c r="LEF10" s="174"/>
      <c r="LEG10" s="174"/>
      <c r="LEH10" s="174"/>
      <c r="LEI10" s="174"/>
      <c r="LEJ10" s="174"/>
      <c r="LEK10" s="174"/>
      <c r="LEL10" s="174"/>
      <c r="LEM10" s="174"/>
      <c r="LEN10" s="174"/>
      <c r="LEO10" s="174"/>
      <c r="LEP10" s="174"/>
      <c r="LEQ10" s="174"/>
      <c r="LER10" s="174"/>
      <c r="LES10" s="174"/>
      <c r="LET10" s="174"/>
      <c r="LEU10" s="174"/>
      <c r="LEV10" s="174"/>
      <c r="LEW10" s="174"/>
      <c r="LEX10" s="174"/>
      <c r="LEY10" s="174"/>
      <c r="LEZ10" s="174"/>
      <c r="LFA10" s="174"/>
      <c r="LFB10" s="174"/>
      <c r="LFC10" s="174"/>
      <c r="LFD10" s="174"/>
      <c r="LFE10" s="174"/>
      <c r="LFF10" s="174"/>
      <c r="LFG10" s="174"/>
      <c r="LFH10" s="174"/>
      <c r="LFI10" s="174"/>
      <c r="LFJ10" s="174"/>
      <c r="LFK10" s="174"/>
      <c r="LFL10" s="174"/>
      <c r="LFM10" s="174"/>
      <c r="LFN10" s="174"/>
      <c r="LFO10" s="174"/>
      <c r="LFP10" s="174"/>
      <c r="LFQ10" s="174"/>
      <c r="LFR10" s="174"/>
      <c r="LFS10" s="174"/>
      <c r="LFT10" s="174"/>
      <c r="LFU10" s="174"/>
      <c r="LFV10" s="174"/>
      <c r="LFW10" s="174"/>
      <c r="LFX10" s="174"/>
      <c r="LFY10" s="174"/>
      <c r="LFZ10" s="174"/>
      <c r="LGA10" s="174"/>
      <c r="LGB10" s="174"/>
      <c r="LGC10" s="174"/>
      <c r="LGD10" s="174"/>
      <c r="LGE10" s="174"/>
      <c r="LGF10" s="174"/>
      <c r="LGG10" s="174"/>
      <c r="LGH10" s="174"/>
      <c r="LGI10" s="174"/>
      <c r="LGJ10" s="174"/>
      <c r="LGK10" s="174"/>
      <c r="LGL10" s="174"/>
      <c r="LGM10" s="174"/>
      <c r="LGN10" s="174"/>
      <c r="LGO10" s="174"/>
      <c r="LGP10" s="174"/>
      <c r="LGQ10" s="174"/>
      <c r="LGR10" s="174"/>
      <c r="LGS10" s="174"/>
      <c r="LGT10" s="174"/>
      <c r="LGU10" s="174"/>
      <c r="LGV10" s="174"/>
      <c r="LGW10" s="174"/>
      <c r="LGX10" s="174"/>
      <c r="LGY10" s="174"/>
      <c r="LGZ10" s="174"/>
      <c r="LHA10" s="174"/>
      <c r="LHB10" s="174"/>
      <c r="LHC10" s="174"/>
      <c r="LHD10" s="174"/>
      <c r="LHE10" s="174"/>
      <c r="LHF10" s="174"/>
      <c r="LHG10" s="174"/>
      <c r="LHH10" s="174"/>
      <c r="LHI10" s="174"/>
      <c r="LHJ10" s="174"/>
      <c r="LHK10" s="174"/>
      <c r="LHL10" s="174"/>
      <c r="LHM10" s="174"/>
      <c r="LHN10" s="174"/>
      <c r="LHO10" s="174"/>
      <c r="LHP10" s="174"/>
      <c r="LHQ10" s="174"/>
      <c r="LHR10" s="174"/>
      <c r="LHS10" s="174"/>
      <c r="LHT10" s="174"/>
      <c r="LHU10" s="174"/>
      <c r="LHV10" s="174"/>
      <c r="LHW10" s="174"/>
      <c r="LHX10" s="174"/>
      <c r="LHY10" s="174"/>
      <c r="LHZ10" s="174"/>
      <c r="LIA10" s="174"/>
      <c r="LIB10" s="174"/>
      <c r="LIC10" s="174"/>
      <c r="LID10" s="174"/>
      <c r="LIE10" s="174"/>
      <c r="LIF10" s="174"/>
      <c r="LIG10" s="174"/>
      <c r="LIH10" s="174"/>
      <c r="LII10" s="174"/>
      <c r="LIJ10" s="174"/>
      <c r="LIK10" s="174"/>
      <c r="LIL10" s="174"/>
      <c r="LIM10" s="174"/>
      <c r="LIN10" s="174"/>
      <c r="LIO10" s="174"/>
      <c r="LIP10" s="174"/>
      <c r="LIQ10" s="174"/>
      <c r="LIR10" s="174"/>
      <c r="LIS10" s="174"/>
      <c r="LIT10" s="174"/>
      <c r="LIU10" s="174"/>
      <c r="LIV10" s="174"/>
      <c r="LIW10" s="174"/>
      <c r="LIX10" s="174"/>
      <c r="LIY10" s="174"/>
      <c r="LIZ10" s="174"/>
      <c r="LJA10" s="174"/>
      <c r="LJB10" s="174"/>
      <c r="LJC10" s="174"/>
      <c r="LJD10" s="174"/>
      <c r="LJE10" s="174"/>
      <c r="LJF10" s="174"/>
      <c r="LJG10" s="174"/>
      <c r="LJH10" s="174"/>
      <c r="LJI10" s="174"/>
      <c r="LJJ10" s="174"/>
      <c r="LJK10" s="174"/>
      <c r="LJL10" s="174"/>
      <c r="LJM10" s="174"/>
      <c r="LJN10" s="174"/>
      <c r="LJO10" s="174"/>
      <c r="LJP10" s="174"/>
      <c r="LJQ10" s="174"/>
      <c r="LJR10" s="174"/>
      <c r="LJS10" s="174"/>
      <c r="LJT10" s="174"/>
      <c r="LJU10" s="174"/>
      <c r="LJV10" s="174"/>
      <c r="LJW10" s="174"/>
      <c r="LJX10" s="174"/>
      <c r="LJY10" s="174"/>
      <c r="LJZ10" s="174"/>
      <c r="LKA10" s="174"/>
      <c r="LKB10" s="174"/>
      <c r="LKC10" s="174"/>
      <c r="LKD10" s="174"/>
      <c r="LKE10" s="174"/>
      <c r="LKF10" s="174"/>
      <c r="LKG10" s="174"/>
      <c r="LKH10" s="174"/>
      <c r="LKI10" s="174"/>
      <c r="LKJ10" s="174"/>
      <c r="LKK10" s="174"/>
      <c r="LKL10" s="174"/>
      <c r="LKM10" s="174"/>
      <c r="LKN10" s="174"/>
      <c r="LKO10" s="174"/>
      <c r="LKP10" s="174"/>
      <c r="LKQ10" s="174"/>
      <c r="LKR10" s="174"/>
      <c r="LKS10" s="174"/>
      <c r="LKT10" s="174"/>
      <c r="LKU10" s="174"/>
      <c r="LKV10" s="174"/>
      <c r="LKW10" s="174"/>
      <c r="LKX10" s="174"/>
      <c r="LKY10" s="174"/>
      <c r="LKZ10" s="174"/>
      <c r="LLA10" s="174"/>
      <c r="LLB10" s="174"/>
      <c r="LLC10" s="174"/>
      <c r="LLD10" s="174"/>
      <c r="LLE10" s="174"/>
      <c r="LLF10" s="174"/>
      <c r="LLG10" s="174"/>
      <c r="LLH10" s="174"/>
      <c r="LLI10" s="174"/>
      <c r="LLJ10" s="174"/>
      <c r="LLK10" s="174"/>
      <c r="LLL10" s="174"/>
      <c r="LLM10" s="174"/>
      <c r="LLN10" s="174"/>
      <c r="LLO10" s="174"/>
      <c r="LLP10" s="174"/>
      <c r="LLQ10" s="174"/>
      <c r="LLR10" s="174"/>
      <c r="LLS10" s="174"/>
      <c r="LLT10" s="174"/>
      <c r="LLU10" s="174"/>
      <c r="LLV10" s="174"/>
      <c r="LLW10" s="174"/>
      <c r="LLX10" s="174"/>
      <c r="LLY10" s="174"/>
      <c r="LLZ10" s="174"/>
      <c r="LMA10" s="174"/>
      <c r="LMB10" s="174"/>
      <c r="LMC10" s="174"/>
      <c r="LMD10" s="174"/>
      <c r="LME10" s="174"/>
      <c r="LMF10" s="174"/>
      <c r="LMG10" s="174"/>
      <c r="LMH10" s="174"/>
      <c r="LMI10" s="174"/>
      <c r="LMJ10" s="174"/>
      <c r="LMK10" s="174"/>
      <c r="LML10" s="174"/>
      <c r="LMM10" s="174"/>
      <c r="LMN10" s="174"/>
      <c r="LMO10" s="174"/>
      <c r="LMP10" s="174"/>
      <c r="LMQ10" s="174"/>
      <c r="LMR10" s="174"/>
      <c r="LMS10" s="174"/>
      <c r="LMT10" s="174"/>
      <c r="LMU10" s="174"/>
      <c r="LMV10" s="174"/>
      <c r="LMW10" s="174"/>
      <c r="LMX10" s="174"/>
      <c r="LMY10" s="174"/>
      <c r="LMZ10" s="174"/>
      <c r="LNA10" s="174"/>
      <c r="LNB10" s="174"/>
      <c r="LNC10" s="174"/>
      <c r="LND10" s="174"/>
      <c r="LNE10" s="174"/>
      <c r="LNF10" s="174"/>
      <c r="LNG10" s="174"/>
      <c r="LNH10" s="174"/>
      <c r="LNI10" s="174"/>
      <c r="LNJ10" s="174"/>
      <c r="LNK10" s="174"/>
      <c r="LNL10" s="174"/>
      <c r="LNM10" s="174"/>
      <c r="LNN10" s="174"/>
      <c r="LNO10" s="174"/>
      <c r="LNP10" s="174"/>
      <c r="LNQ10" s="174"/>
      <c r="LNR10" s="174"/>
      <c r="LNS10" s="174"/>
      <c r="LNT10" s="174"/>
      <c r="LNU10" s="174"/>
      <c r="LNV10" s="174"/>
      <c r="LNW10" s="174"/>
      <c r="LNX10" s="174"/>
      <c r="LNY10" s="174"/>
      <c r="LNZ10" s="174"/>
      <c r="LOA10" s="174"/>
      <c r="LOB10" s="174"/>
      <c r="LOC10" s="174"/>
      <c r="LOD10" s="174"/>
      <c r="LOE10" s="174"/>
      <c r="LOF10" s="174"/>
      <c r="LOG10" s="174"/>
      <c r="LOH10" s="174"/>
      <c r="LOI10" s="174"/>
      <c r="LOJ10" s="174"/>
      <c r="LOK10" s="174"/>
      <c r="LOL10" s="174"/>
      <c r="LOM10" s="174"/>
      <c r="LON10" s="174"/>
      <c r="LOO10" s="174"/>
      <c r="LOP10" s="174"/>
      <c r="LOQ10" s="174"/>
      <c r="LOR10" s="174"/>
      <c r="LOS10" s="174"/>
      <c r="LOT10" s="174"/>
      <c r="LOU10" s="174"/>
      <c r="LOV10" s="174"/>
      <c r="LOW10" s="174"/>
      <c r="LOX10" s="174"/>
      <c r="LOY10" s="174"/>
      <c r="LOZ10" s="174"/>
      <c r="LPA10" s="174"/>
      <c r="LPB10" s="174"/>
      <c r="LPC10" s="174"/>
      <c r="LPD10" s="174"/>
      <c r="LPE10" s="174"/>
      <c r="LPF10" s="174"/>
      <c r="LPG10" s="174"/>
      <c r="LPH10" s="174"/>
      <c r="LPI10" s="174"/>
      <c r="LPJ10" s="174"/>
      <c r="LPK10" s="174"/>
      <c r="LPL10" s="174"/>
      <c r="LPM10" s="174"/>
      <c r="LPN10" s="174"/>
      <c r="LPO10" s="174"/>
      <c r="LPP10" s="174"/>
      <c r="LPQ10" s="174"/>
      <c r="LPR10" s="174"/>
      <c r="LPS10" s="174"/>
      <c r="LPT10" s="174"/>
      <c r="LPU10" s="174"/>
      <c r="LPV10" s="174"/>
      <c r="LPW10" s="174"/>
      <c r="LPX10" s="174"/>
      <c r="LPY10" s="174"/>
      <c r="LPZ10" s="174"/>
      <c r="LQA10" s="174"/>
      <c r="LQB10" s="174"/>
      <c r="LQC10" s="174"/>
      <c r="LQD10" s="174"/>
      <c r="LQE10" s="174"/>
      <c r="LQF10" s="174"/>
      <c r="LQG10" s="174"/>
      <c r="LQH10" s="174"/>
      <c r="LQI10" s="174"/>
      <c r="LQJ10" s="174"/>
      <c r="LQK10" s="174"/>
      <c r="LQL10" s="174"/>
      <c r="LQM10" s="174"/>
      <c r="LQN10" s="174"/>
      <c r="LQO10" s="174"/>
      <c r="LQP10" s="174"/>
      <c r="LQQ10" s="174"/>
      <c r="LQR10" s="174"/>
      <c r="LQS10" s="174"/>
      <c r="LQT10" s="174"/>
      <c r="LQU10" s="174"/>
      <c r="LQV10" s="174"/>
      <c r="LQW10" s="174"/>
      <c r="LQX10" s="174"/>
      <c r="LQY10" s="174"/>
      <c r="LQZ10" s="174"/>
      <c r="LRA10" s="174"/>
      <c r="LRB10" s="174"/>
      <c r="LRC10" s="174"/>
      <c r="LRD10" s="174"/>
      <c r="LRE10" s="174"/>
      <c r="LRF10" s="174"/>
      <c r="LRG10" s="174"/>
      <c r="LRH10" s="174"/>
      <c r="LRI10" s="174"/>
      <c r="LRJ10" s="174"/>
      <c r="LRK10" s="174"/>
      <c r="LRL10" s="174"/>
      <c r="LRM10" s="174"/>
      <c r="LRN10" s="174"/>
      <c r="LRO10" s="174"/>
      <c r="LRP10" s="174"/>
      <c r="LRQ10" s="174"/>
      <c r="LRR10" s="174"/>
      <c r="LRS10" s="174"/>
      <c r="LRT10" s="174"/>
      <c r="LRU10" s="174"/>
      <c r="LRV10" s="174"/>
      <c r="LRW10" s="174"/>
      <c r="LRX10" s="174"/>
      <c r="LRY10" s="174"/>
      <c r="LRZ10" s="174"/>
      <c r="LSA10" s="174"/>
      <c r="LSB10" s="174"/>
      <c r="LSC10" s="174"/>
      <c r="LSD10" s="174"/>
      <c r="LSE10" s="174"/>
      <c r="LSF10" s="174"/>
      <c r="LSG10" s="174"/>
      <c r="LSH10" s="174"/>
      <c r="LSI10" s="174"/>
      <c r="LSJ10" s="174"/>
      <c r="LSK10" s="174"/>
      <c r="LSL10" s="174"/>
      <c r="LSM10" s="174"/>
      <c r="LSN10" s="174"/>
      <c r="LSO10" s="174"/>
      <c r="LSP10" s="174"/>
      <c r="LSQ10" s="174"/>
      <c r="LSR10" s="174"/>
      <c r="LSS10" s="174"/>
      <c r="LST10" s="174"/>
      <c r="LSU10" s="174"/>
      <c r="LSV10" s="174"/>
      <c r="LSW10" s="174"/>
      <c r="LSX10" s="174"/>
      <c r="LSY10" s="174"/>
      <c r="LSZ10" s="174"/>
      <c r="LTA10" s="174"/>
      <c r="LTB10" s="174"/>
      <c r="LTC10" s="174"/>
      <c r="LTD10" s="174"/>
      <c r="LTE10" s="174"/>
      <c r="LTF10" s="174"/>
      <c r="LTG10" s="174"/>
      <c r="LTH10" s="174"/>
      <c r="LTI10" s="174"/>
      <c r="LTJ10" s="174"/>
      <c r="LTK10" s="174"/>
      <c r="LTL10" s="174"/>
      <c r="LTM10" s="174"/>
      <c r="LTN10" s="174"/>
      <c r="LTO10" s="174"/>
      <c r="LTP10" s="174"/>
      <c r="LTQ10" s="174"/>
      <c r="LTR10" s="174"/>
      <c r="LTS10" s="174"/>
      <c r="LTT10" s="174"/>
      <c r="LTU10" s="174"/>
      <c r="LTV10" s="174"/>
      <c r="LTW10" s="174"/>
      <c r="LTX10" s="174"/>
      <c r="LTY10" s="174"/>
      <c r="LTZ10" s="174"/>
      <c r="LUA10" s="174"/>
      <c r="LUB10" s="174"/>
      <c r="LUC10" s="174"/>
      <c r="LUD10" s="174"/>
      <c r="LUE10" s="174"/>
      <c r="LUF10" s="174"/>
      <c r="LUG10" s="174"/>
      <c r="LUH10" s="174"/>
      <c r="LUI10" s="174"/>
      <c r="LUJ10" s="174"/>
      <c r="LUK10" s="174"/>
      <c r="LUL10" s="174"/>
      <c r="LUM10" s="174"/>
      <c r="LUN10" s="174"/>
      <c r="LUO10" s="174"/>
      <c r="LUP10" s="174"/>
      <c r="LUQ10" s="174"/>
      <c r="LUR10" s="174"/>
      <c r="LUS10" s="174"/>
      <c r="LUT10" s="174"/>
      <c r="LUU10" s="174"/>
      <c r="LUV10" s="174"/>
      <c r="LUW10" s="174"/>
      <c r="LUX10" s="174"/>
      <c r="LUY10" s="174"/>
      <c r="LUZ10" s="174"/>
      <c r="LVA10" s="174"/>
      <c r="LVB10" s="174"/>
      <c r="LVC10" s="174"/>
      <c r="LVD10" s="174"/>
      <c r="LVE10" s="174"/>
      <c r="LVF10" s="174"/>
      <c r="LVG10" s="174"/>
      <c r="LVH10" s="174"/>
      <c r="LVI10" s="174"/>
      <c r="LVJ10" s="174"/>
      <c r="LVK10" s="174"/>
      <c r="LVL10" s="174"/>
      <c r="LVM10" s="174"/>
      <c r="LVN10" s="174"/>
      <c r="LVO10" s="174"/>
      <c r="LVP10" s="174"/>
      <c r="LVQ10" s="174"/>
      <c r="LVR10" s="174"/>
      <c r="LVS10" s="174"/>
      <c r="LVT10" s="174"/>
      <c r="LVU10" s="174"/>
      <c r="LVV10" s="174"/>
      <c r="LVW10" s="174"/>
      <c r="LVX10" s="174"/>
      <c r="LVY10" s="174"/>
      <c r="LVZ10" s="174"/>
      <c r="LWA10" s="174"/>
      <c r="LWB10" s="174"/>
      <c r="LWC10" s="174"/>
      <c r="LWD10" s="174"/>
      <c r="LWE10" s="174"/>
      <c r="LWF10" s="174"/>
      <c r="LWG10" s="174"/>
      <c r="LWH10" s="174"/>
      <c r="LWI10" s="174"/>
      <c r="LWJ10" s="174"/>
      <c r="LWK10" s="174"/>
      <c r="LWL10" s="174"/>
      <c r="LWM10" s="174"/>
      <c r="LWN10" s="174"/>
      <c r="LWO10" s="174"/>
      <c r="LWP10" s="174"/>
      <c r="LWQ10" s="174"/>
      <c r="LWR10" s="174"/>
      <c r="LWS10" s="174"/>
      <c r="LWT10" s="174"/>
      <c r="LWU10" s="174"/>
      <c r="LWV10" s="174"/>
      <c r="LWW10" s="174"/>
      <c r="LWX10" s="174"/>
      <c r="LWY10" s="174"/>
      <c r="LWZ10" s="174"/>
      <c r="LXA10" s="174"/>
      <c r="LXB10" s="174"/>
      <c r="LXC10" s="174"/>
      <c r="LXD10" s="174"/>
      <c r="LXE10" s="174"/>
      <c r="LXF10" s="174"/>
      <c r="LXG10" s="174"/>
      <c r="LXH10" s="174"/>
      <c r="LXI10" s="174"/>
      <c r="LXJ10" s="174"/>
      <c r="LXK10" s="174"/>
      <c r="LXL10" s="174"/>
      <c r="LXM10" s="174"/>
      <c r="LXN10" s="174"/>
      <c r="LXO10" s="174"/>
      <c r="LXP10" s="174"/>
      <c r="LXQ10" s="174"/>
      <c r="LXR10" s="174"/>
      <c r="LXS10" s="174"/>
      <c r="LXT10" s="174"/>
      <c r="LXU10" s="174"/>
      <c r="LXV10" s="174"/>
      <c r="LXW10" s="174"/>
      <c r="LXX10" s="174"/>
      <c r="LXY10" s="174"/>
      <c r="LXZ10" s="174"/>
      <c r="LYA10" s="174"/>
      <c r="LYB10" s="174"/>
      <c r="LYC10" s="174"/>
      <c r="LYD10" s="174"/>
      <c r="LYE10" s="174"/>
      <c r="LYF10" s="174"/>
      <c r="LYG10" s="174"/>
      <c r="LYH10" s="174"/>
      <c r="LYI10" s="174"/>
      <c r="LYJ10" s="174"/>
      <c r="LYK10" s="174"/>
      <c r="LYL10" s="174"/>
      <c r="LYM10" s="174"/>
      <c r="LYN10" s="174"/>
      <c r="LYO10" s="174"/>
      <c r="LYP10" s="174"/>
      <c r="LYQ10" s="174"/>
      <c r="LYR10" s="174"/>
      <c r="LYS10" s="174"/>
      <c r="LYT10" s="174"/>
      <c r="LYU10" s="174"/>
      <c r="LYV10" s="174"/>
      <c r="LYW10" s="174"/>
      <c r="LYX10" s="174"/>
      <c r="LYY10" s="174"/>
      <c r="LYZ10" s="174"/>
      <c r="LZA10" s="174"/>
      <c r="LZB10" s="174"/>
      <c r="LZC10" s="174"/>
      <c r="LZD10" s="174"/>
      <c r="LZE10" s="174"/>
      <c r="LZF10" s="174"/>
      <c r="LZG10" s="174"/>
      <c r="LZH10" s="174"/>
      <c r="LZI10" s="174"/>
      <c r="LZJ10" s="174"/>
      <c r="LZK10" s="174"/>
      <c r="LZL10" s="174"/>
      <c r="LZM10" s="174"/>
      <c r="LZN10" s="174"/>
      <c r="LZO10" s="174"/>
      <c r="LZP10" s="174"/>
      <c r="LZQ10" s="174"/>
      <c r="LZR10" s="174"/>
      <c r="LZS10" s="174"/>
      <c r="LZT10" s="174"/>
      <c r="LZU10" s="174"/>
      <c r="LZV10" s="174"/>
      <c r="LZW10" s="174"/>
      <c r="LZX10" s="174"/>
      <c r="LZY10" s="174"/>
      <c r="LZZ10" s="174"/>
      <c r="MAA10" s="174"/>
      <c r="MAB10" s="174"/>
      <c r="MAC10" s="174"/>
      <c r="MAD10" s="174"/>
      <c r="MAE10" s="174"/>
      <c r="MAF10" s="174"/>
      <c r="MAG10" s="174"/>
      <c r="MAH10" s="174"/>
      <c r="MAI10" s="174"/>
      <c r="MAJ10" s="174"/>
      <c r="MAK10" s="174"/>
      <c r="MAL10" s="174"/>
      <c r="MAM10" s="174"/>
      <c r="MAN10" s="174"/>
      <c r="MAO10" s="174"/>
      <c r="MAP10" s="174"/>
      <c r="MAQ10" s="174"/>
      <c r="MAR10" s="174"/>
      <c r="MAS10" s="174"/>
      <c r="MAT10" s="174"/>
      <c r="MAU10" s="174"/>
      <c r="MAV10" s="174"/>
      <c r="MAW10" s="174"/>
      <c r="MAX10" s="174"/>
      <c r="MAY10" s="174"/>
      <c r="MAZ10" s="174"/>
      <c r="MBA10" s="174"/>
      <c r="MBB10" s="174"/>
      <c r="MBC10" s="174"/>
      <c r="MBD10" s="174"/>
      <c r="MBE10" s="174"/>
      <c r="MBF10" s="174"/>
      <c r="MBG10" s="174"/>
      <c r="MBH10" s="174"/>
      <c r="MBI10" s="174"/>
      <c r="MBJ10" s="174"/>
      <c r="MBK10" s="174"/>
      <c r="MBL10" s="174"/>
      <c r="MBM10" s="174"/>
      <c r="MBN10" s="174"/>
      <c r="MBO10" s="174"/>
      <c r="MBP10" s="174"/>
      <c r="MBQ10" s="174"/>
      <c r="MBR10" s="174"/>
      <c r="MBS10" s="174"/>
      <c r="MBT10" s="174"/>
      <c r="MBU10" s="174"/>
      <c r="MBV10" s="174"/>
      <c r="MBW10" s="174"/>
      <c r="MBX10" s="174"/>
      <c r="MBY10" s="174"/>
      <c r="MBZ10" s="174"/>
      <c r="MCA10" s="174"/>
      <c r="MCB10" s="174"/>
      <c r="MCC10" s="174"/>
      <c r="MCD10" s="174"/>
      <c r="MCE10" s="174"/>
      <c r="MCF10" s="174"/>
      <c r="MCG10" s="174"/>
      <c r="MCH10" s="174"/>
      <c r="MCI10" s="174"/>
      <c r="MCJ10" s="174"/>
      <c r="MCK10" s="174"/>
      <c r="MCL10" s="174"/>
      <c r="MCM10" s="174"/>
      <c r="MCN10" s="174"/>
      <c r="MCO10" s="174"/>
      <c r="MCP10" s="174"/>
      <c r="MCQ10" s="174"/>
      <c r="MCR10" s="174"/>
      <c r="MCS10" s="174"/>
      <c r="MCT10" s="174"/>
      <c r="MCU10" s="174"/>
      <c r="MCV10" s="174"/>
      <c r="MCW10" s="174"/>
      <c r="MCX10" s="174"/>
      <c r="MCY10" s="174"/>
      <c r="MCZ10" s="174"/>
      <c r="MDA10" s="174"/>
      <c r="MDB10" s="174"/>
      <c r="MDC10" s="174"/>
      <c r="MDD10" s="174"/>
      <c r="MDE10" s="174"/>
      <c r="MDF10" s="174"/>
      <c r="MDG10" s="174"/>
      <c r="MDH10" s="174"/>
      <c r="MDI10" s="174"/>
      <c r="MDJ10" s="174"/>
      <c r="MDK10" s="174"/>
      <c r="MDL10" s="174"/>
      <c r="MDM10" s="174"/>
      <c r="MDN10" s="174"/>
      <c r="MDO10" s="174"/>
      <c r="MDP10" s="174"/>
      <c r="MDQ10" s="174"/>
      <c r="MDR10" s="174"/>
      <c r="MDS10" s="174"/>
      <c r="MDT10" s="174"/>
      <c r="MDU10" s="174"/>
      <c r="MDV10" s="174"/>
      <c r="MDW10" s="174"/>
      <c r="MDX10" s="174"/>
      <c r="MDY10" s="174"/>
      <c r="MDZ10" s="174"/>
      <c r="MEA10" s="174"/>
      <c r="MEB10" s="174"/>
      <c r="MEC10" s="174"/>
      <c r="MED10" s="174"/>
      <c r="MEE10" s="174"/>
      <c r="MEF10" s="174"/>
      <c r="MEG10" s="174"/>
      <c r="MEH10" s="174"/>
      <c r="MEI10" s="174"/>
      <c r="MEJ10" s="174"/>
      <c r="MEK10" s="174"/>
      <c r="MEL10" s="174"/>
      <c r="MEM10" s="174"/>
      <c r="MEN10" s="174"/>
      <c r="MEO10" s="174"/>
      <c r="MEP10" s="174"/>
      <c r="MEQ10" s="174"/>
      <c r="MER10" s="174"/>
      <c r="MES10" s="174"/>
      <c r="MET10" s="174"/>
      <c r="MEU10" s="174"/>
      <c r="MEV10" s="174"/>
      <c r="MEW10" s="174"/>
      <c r="MEX10" s="174"/>
      <c r="MEY10" s="174"/>
      <c r="MEZ10" s="174"/>
      <c r="MFA10" s="174"/>
      <c r="MFB10" s="174"/>
      <c r="MFC10" s="174"/>
      <c r="MFD10" s="174"/>
      <c r="MFE10" s="174"/>
      <c r="MFF10" s="174"/>
      <c r="MFG10" s="174"/>
      <c r="MFH10" s="174"/>
      <c r="MFI10" s="174"/>
      <c r="MFJ10" s="174"/>
      <c r="MFK10" s="174"/>
      <c r="MFL10" s="174"/>
      <c r="MFM10" s="174"/>
      <c r="MFN10" s="174"/>
      <c r="MFO10" s="174"/>
      <c r="MFP10" s="174"/>
      <c r="MFQ10" s="174"/>
      <c r="MFR10" s="174"/>
      <c r="MFS10" s="174"/>
      <c r="MFT10" s="174"/>
      <c r="MFU10" s="174"/>
      <c r="MFV10" s="174"/>
      <c r="MFW10" s="174"/>
      <c r="MFX10" s="174"/>
      <c r="MFY10" s="174"/>
      <c r="MFZ10" s="174"/>
      <c r="MGA10" s="174"/>
      <c r="MGB10" s="174"/>
      <c r="MGC10" s="174"/>
      <c r="MGD10" s="174"/>
      <c r="MGE10" s="174"/>
      <c r="MGF10" s="174"/>
      <c r="MGG10" s="174"/>
      <c r="MGH10" s="174"/>
      <c r="MGI10" s="174"/>
      <c r="MGJ10" s="174"/>
      <c r="MGK10" s="174"/>
      <c r="MGL10" s="174"/>
      <c r="MGM10" s="174"/>
      <c r="MGN10" s="174"/>
      <c r="MGO10" s="174"/>
      <c r="MGP10" s="174"/>
      <c r="MGQ10" s="174"/>
      <c r="MGR10" s="174"/>
      <c r="MGS10" s="174"/>
      <c r="MGT10" s="174"/>
      <c r="MGU10" s="174"/>
      <c r="MGV10" s="174"/>
      <c r="MGW10" s="174"/>
      <c r="MGX10" s="174"/>
      <c r="MGY10" s="174"/>
      <c r="MGZ10" s="174"/>
      <c r="MHA10" s="174"/>
      <c r="MHB10" s="174"/>
      <c r="MHC10" s="174"/>
      <c r="MHD10" s="174"/>
      <c r="MHE10" s="174"/>
      <c r="MHF10" s="174"/>
      <c r="MHG10" s="174"/>
      <c r="MHH10" s="174"/>
      <c r="MHI10" s="174"/>
      <c r="MHJ10" s="174"/>
      <c r="MHK10" s="174"/>
      <c r="MHL10" s="174"/>
      <c r="MHM10" s="174"/>
      <c r="MHN10" s="174"/>
      <c r="MHO10" s="174"/>
      <c r="MHP10" s="174"/>
      <c r="MHQ10" s="174"/>
      <c r="MHR10" s="174"/>
      <c r="MHS10" s="174"/>
      <c r="MHT10" s="174"/>
      <c r="MHU10" s="174"/>
      <c r="MHV10" s="174"/>
      <c r="MHW10" s="174"/>
      <c r="MHX10" s="174"/>
      <c r="MHY10" s="174"/>
      <c r="MHZ10" s="174"/>
      <c r="MIA10" s="174"/>
      <c r="MIB10" s="174"/>
      <c r="MIC10" s="174"/>
      <c r="MID10" s="174"/>
      <c r="MIE10" s="174"/>
      <c r="MIF10" s="174"/>
      <c r="MIG10" s="174"/>
      <c r="MIH10" s="174"/>
      <c r="MII10" s="174"/>
      <c r="MIJ10" s="174"/>
      <c r="MIK10" s="174"/>
      <c r="MIL10" s="174"/>
      <c r="MIM10" s="174"/>
      <c r="MIN10" s="174"/>
      <c r="MIO10" s="174"/>
      <c r="MIP10" s="174"/>
      <c r="MIQ10" s="174"/>
      <c r="MIR10" s="174"/>
      <c r="MIS10" s="174"/>
      <c r="MIT10" s="174"/>
      <c r="MIU10" s="174"/>
      <c r="MIV10" s="174"/>
      <c r="MIW10" s="174"/>
      <c r="MIX10" s="174"/>
      <c r="MIY10" s="174"/>
      <c r="MIZ10" s="174"/>
      <c r="MJA10" s="174"/>
      <c r="MJB10" s="174"/>
      <c r="MJC10" s="174"/>
      <c r="MJD10" s="174"/>
      <c r="MJE10" s="174"/>
      <c r="MJF10" s="174"/>
      <c r="MJG10" s="174"/>
      <c r="MJH10" s="174"/>
      <c r="MJI10" s="174"/>
      <c r="MJJ10" s="174"/>
      <c r="MJK10" s="174"/>
      <c r="MJL10" s="174"/>
      <c r="MJM10" s="174"/>
      <c r="MJN10" s="174"/>
      <c r="MJO10" s="174"/>
      <c r="MJP10" s="174"/>
      <c r="MJQ10" s="174"/>
      <c r="MJR10" s="174"/>
      <c r="MJS10" s="174"/>
      <c r="MJT10" s="174"/>
      <c r="MJU10" s="174"/>
      <c r="MJV10" s="174"/>
      <c r="MJW10" s="174"/>
      <c r="MJX10" s="174"/>
      <c r="MJY10" s="174"/>
      <c r="MJZ10" s="174"/>
      <c r="MKA10" s="174"/>
      <c r="MKB10" s="174"/>
      <c r="MKC10" s="174"/>
      <c r="MKD10" s="174"/>
      <c r="MKE10" s="174"/>
      <c r="MKF10" s="174"/>
      <c r="MKG10" s="174"/>
      <c r="MKH10" s="174"/>
      <c r="MKI10" s="174"/>
      <c r="MKJ10" s="174"/>
      <c r="MKK10" s="174"/>
      <c r="MKL10" s="174"/>
      <c r="MKM10" s="174"/>
      <c r="MKN10" s="174"/>
      <c r="MKO10" s="174"/>
      <c r="MKP10" s="174"/>
      <c r="MKQ10" s="174"/>
      <c r="MKR10" s="174"/>
      <c r="MKS10" s="174"/>
      <c r="MKT10" s="174"/>
      <c r="MKU10" s="174"/>
      <c r="MKV10" s="174"/>
      <c r="MKW10" s="174"/>
      <c r="MKX10" s="174"/>
      <c r="MKY10" s="174"/>
      <c r="MKZ10" s="174"/>
      <c r="MLA10" s="174"/>
      <c r="MLB10" s="174"/>
      <c r="MLC10" s="174"/>
      <c r="MLD10" s="174"/>
      <c r="MLE10" s="174"/>
      <c r="MLF10" s="174"/>
      <c r="MLG10" s="174"/>
      <c r="MLH10" s="174"/>
      <c r="MLI10" s="174"/>
      <c r="MLJ10" s="174"/>
      <c r="MLK10" s="174"/>
      <c r="MLL10" s="174"/>
      <c r="MLM10" s="174"/>
      <c r="MLN10" s="174"/>
      <c r="MLO10" s="174"/>
      <c r="MLP10" s="174"/>
      <c r="MLQ10" s="174"/>
      <c r="MLR10" s="174"/>
      <c r="MLS10" s="174"/>
      <c r="MLT10" s="174"/>
      <c r="MLU10" s="174"/>
      <c r="MLV10" s="174"/>
      <c r="MLW10" s="174"/>
      <c r="MLX10" s="174"/>
      <c r="MLY10" s="174"/>
      <c r="MLZ10" s="174"/>
      <c r="MMA10" s="174"/>
      <c r="MMB10" s="174"/>
      <c r="MMC10" s="174"/>
      <c r="MMD10" s="174"/>
      <c r="MME10" s="174"/>
      <c r="MMF10" s="174"/>
      <c r="MMG10" s="174"/>
      <c r="MMH10" s="174"/>
      <c r="MMI10" s="174"/>
      <c r="MMJ10" s="174"/>
      <c r="MMK10" s="174"/>
      <c r="MML10" s="174"/>
      <c r="MMM10" s="174"/>
      <c r="MMN10" s="174"/>
      <c r="MMO10" s="174"/>
      <c r="MMP10" s="174"/>
      <c r="MMQ10" s="174"/>
      <c r="MMR10" s="174"/>
      <c r="MMS10" s="174"/>
      <c r="MMT10" s="174"/>
      <c r="MMU10" s="174"/>
      <c r="MMV10" s="174"/>
      <c r="MMW10" s="174"/>
      <c r="MMX10" s="174"/>
      <c r="MMY10" s="174"/>
      <c r="MMZ10" s="174"/>
      <c r="MNA10" s="174"/>
      <c r="MNB10" s="174"/>
      <c r="MNC10" s="174"/>
      <c r="MND10" s="174"/>
      <c r="MNE10" s="174"/>
      <c r="MNF10" s="174"/>
      <c r="MNG10" s="174"/>
      <c r="MNH10" s="174"/>
      <c r="MNI10" s="174"/>
      <c r="MNJ10" s="174"/>
      <c r="MNK10" s="174"/>
      <c r="MNL10" s="174"/>
      <c r="MNM10" s="174"/>
      <c r="MNN10" s="174"/>
      <c r="MNO10" s="174"/>
      <c r="MNP10" s="174"/>
      <c r="MNQ10" s="174"/>
      <c r="MNR10" s="174"/>
      <c r="MNS10" s="174"/>
      <c r="MNT10" s="174"/>
      <c r="MNU10" s="174"/>
      <c r="MNV10" s="174"/>
      <c r="MNW10" s="174"/>
      <c r="MNX10" s="174"/>
      <c r="MNY10" s="174"/>
      <c r="MNZ10" s="174"/>
      <c r="MOA10" s="174"/>
      <c r="MOB10" s="174"/>
      <c r="MOC10" s="174"/>
      <c r="MOD10" s="174"/>
      <c r="MOE10" s="174"/>
      <c r="MOF10" s="174"/>
      <c r="MOG10" s="174"/>
      <c r="MOH10" s="174"/>
      <c r="MOI10" s="174"/>
      <c r="MOJ10" s="174"/>
      <c r="MOK10" s="174"/>
      <c r="MOL10" s="174"/>
      <c r="MOM10" s="174"/>
      <c r="MON10" s="174"/>
      <c r="MOO10" s="174"/>
      <c r="MOP10" s="174"/>
      <c r="MOQ10" s="174"/>
      <c r="MOR10" s="174"/>
      <c r="MOS10" s="174"/>
      <c r="MOT10" s="174"/>
      <c r="MOU10" s="174"/>
      <c r="MOV10" s="174"/>
      <c r="MOW10" s="174"/>
      <c r="MOX10" s="174"/>
      <c r="MOY10" s="174"/>
      <c r="MOZ10" s="174"/>
      <c r="MPA10" s="174"/>
      <c r="MPB10" s="174"/>
      <c r="MPC10" s="174"/>
      <c r="MPD10" s="174"/>
      <c r="MPE10" s="174"/>
      <c r="MPF10" s="174"/>
      <c r="MPG10" s="174"/>
      <c r="MPH10" s="174"/>
      <c r="MPI10" s="174"/>
      <c r="MPJ10" s="174"/>
      <c r="MPK10" s="174"/>
      <c r="MPL10" s="174"/>
      <c r="MPM10" s="174"/>
      <c r="MPN10" s="174"/>
      <c r="MPO10" s="174"/>
      <c r="MPP10" s="174"/>
      <c r="MPQ10" s="174"/>
      <c r="MPR10" s="174"/>
      <c r="MPS10" s="174"/>
      <c r="MPT10" s="174"/>
      <c r="MPU10" s="174"/>
      <c r="MPV10" s="174"/>
      <c r="MPW10" s="174"/>
      <c r="MPX10" s="174"/>
      <c r="MPY10" s="174"/>
      <c r="MPZ10" s="174"/>
      <c r="MQA10" s="174"/>
      <c r="MQB10" s="174"/>
      <c r="MQC10" s="174"/>
      <c r="MQD10" s="174"/>
      <c r="MQE10" s="174"/>
      <c r="MQF10" s="174"/>
      <c r="MQG10" s="174"/>
      <c r="MQH10" s="174"/>
      <c r="MQI10" s="174"/>
      <c r="MQJ10" s="174"/>
      <c r="MQK10" s="174"/>
      <c r="MQL10" s="174"/>
      <c r="MQM10" s="174"/>
      <c r="MQN10" s="174"/>
      <c r="MQO10" s="174"/>
      <c r="MQP10" s="174"/>
      <c r="MQQ10" s="174"/>
      <c r="MQR10" s="174"/>
      <c r="MQS10" s="174"/>
      <c r="MQT10" s="174"/>
      <c r="MQU10" s="174"/>
      <c r="MQV10" s="174"/>
      <c r="MQW10" s="174"/>
      <c r="MQX10" s="174"/>
      <c r="MQY10" s="174"/>
      <c r="MQZ10" s="174"/>
      <c r="MRA10" s="174"/>
      <c r="MRB10" s="174"/>
      <c r="MRC10" s="174"/>
      <c r="MRD10" s="174"/>
      <c r="MRE10" s="174"/>
      <c r="MRF10" s="174"/>
      <c r="MRG10" s="174"/>
      <c r="MRH10" s="174"/>
      <c r="MRI10" s="174"/>
      <c r="MRJ10" s="174"/>
      <c r="MRK10" s="174"/>
      <c r="MRL10" s="174"/>
      <c r="MRM10" s="174"/>
      <c r="MRN10" s="174"/>
      <c r="MRO10" s="174"/>
      <c r="MRP10" s="174"/>
      <c r="MRQ10" s="174"/>
      <c r="MRR10" s="174"/>
      <c r="MRS10" s="174"/>
      <c r="MRT10" s="174"/>
      <c r="MRU10" s="174"/>
      <c r="MRV10" s="174"/>
      <c r="MRW10" s="174"/>
      <c r="MRX10" s="174"/>
      <c r="MRY10" s="174"/>
      <c r="MRZ10" s="174"/>
      <c r="MSA10" s="174"/>
      <c r="MSB10" s="174"/>
      <c r="MSC10" s="174"/>
      <c r="MSD10" s="174"/>
      <c r="MSE10" s="174"/>
      <c r="MSF10" s="174"/>
      <c r="MSG10" s="174"/>
      <c r="MSH10" s="174"/>
      <c r="MSI10" s="174"/>
      <c r="MSJ10" s="174"/>
      <c r="MSK10" s="174"/>
      <c r="MSL10" s="174"/>
      <c r="MSM10" s="174"/>
      <c r="MSN10" s="174"/>
      <c r="MSO10" s="174"/>
      <c r="MSP10" s="174"/>
      <c r="MSQ10" s="174"/>
      <c r="MSR10" s="174"/>
      <c r="MSS10" s="174"/>
      <c r="MST10" s="174"/>
      <c r="MSU10" s="174"/>
      <c r="MSV10" s="174"/>
      <c r="MSW10" s="174"/>
      <c r="MSX10" s="174"/>
      <c r="MSY10" s="174"/>
      <c r="MSZ10" s="174"/>
      <c r="MTA10" s="174"/>
      <c r="MTB10" s="174"/>
      <c r="MTC10" s="174"/>
      <c r="MTD10" s="174"/>
      <c r="MTE10" s="174"/>
      <c r="MTF10" s="174"/>
      <c r="MTG10" s="174"/>
      <c r="MTH10" s="174"/>
      <c r="MTI10" s="174"/>
      <c r="MTJ10" s="174"/>
      <c r="MTK10" s="174"/>
      <c r="MTL10" s="174"/>
      <c r="MTM10" s="174"/>
      <c r="MTN10" s="174"/>
      <c r="MTO10" s="174"/>
      <c r="MTP10" s="174"/>
      <c r="MTQ10" s="174"/>
      <c r="MTR10" s="174"/>
      <c r="MTS10" s="174"/>
      <c r="MTT10" s="174"/>
      <c r="MTU10" s="174"/>
      <c r="MTV10" s="174"/>
      <c r="MTW10" s="174"/>
      <c r="MTX10" s="174"/>
      <c r="MTY10" s="174"/>
      <c r="MTZ10" s="174"/>
      <c r="MUA10" s="174"/>
      <c r="MUB10" s="174"/>
      <c r="MUC10" s="174"/>
      <c r="MUD10" s="174"/>
      <c r="MUE10" s="174"/>
      <c r="MUF10" s="174"/>
      <c r="MUG10" s="174"/>
      <c r="MUH10" s="174"/>
      <c r="MUI10" s="174"/>
      <c r="MUJ10" s="174"/>
      <c r="MUK10" s="174"/>
      <c r="MUL10" s="174"/>
      <c r="MUM10" s="174"/>
      <c r="MUN10" s="174"/>
      <c r="MUO10" s="174"/>
      <c r="MUP10" s="174"/>
      <c r="MUQ10" s="174"/>
      <c r="MUR10" s="174"/>
      <c r="MUS10" s="174"/>
      <c r="MUT10" s="174"/>
      <c r="MUU10" s="174"/>
      <c r="MUV10" s="174"/>
      <c r="MUW10" s="174"/>
      <c r="MUX10" s="174"/>
      <c r="MUY10" s="174"/>
      <c r="MUZ10" s="174"/>
      <c r="MVA10" s="174"/>
      <c r="MVB10" s="174"/>
      <c r="MVC10" s="174"/>
      <c r="MVD10" s="174"/>
      <c r="MVE10" s="174"/>
      <c r="MVF10" s="174"/>
      <c r="MVG10" s="174"/>
      <c r="MVH10" s="174"/>
      <c r="MVI10" s="174"/>
      <c r="MVJ10" s="174"/>
      <c r="MVK10" s="174"/>
      <c r="MVL10" s="174"/>
      <c r="MVM10" s="174"/>
      <c r="MVN10" s="174"/>
      <c r="MVO10" s="174"/>
      <c r="MVP10" s="174"/>
      <c r="MVQ10" s="174"/>
      <c r="MVR10" s="174"/>
      <c r="MVS10" s="174"/>
      <c r="MVT10" s="174"/>
      <c r="MVU10" s="174"/>
      <c r="MVV10" s="174"/>
      <c r="MVW10" s="174"/>
      <c r="MVX10" s="174"/>
      <c r="MVY10" s="174"/>
      <c r="MVZ10" s="174"/>
      <c r="MWA10" s="174"/>
      <c r="MWB10" s="174"/>
      <c r="MWC10" s="174"/>
      <c r="MWD10" s="174"/>
      <c r="MWE10" s="174"/>
      <c r="MWF10" s="174"/>
      <c r="MWG10" s="174"/>
      <c r="MWH10" s="174"/>
      <c r="MWI10" s="174"/>
      <c r="MWJ10" s="174"/>
      <c r="MWK10" s="174"/>
      <c r="MWL10" s="174"/>
      <c r="MWM10" s="174"/>
      <c r="MWN10" s="174"/>
      <c r="MWO10" s="174"/>
      <c r="MWP10" s="174"/>
      <c r="MWQ10" s="174"/>
      <c r="MWR10" s="174"/>
      <c r="MWS10" s="174"/>
      <c r="MWT10" s="174"/>
      <c r="MWU10" s="174"/>
      <c r="MWV10" s="174"/>
      <c r="MWW10" s="174"/>
      <c r="MWX10" s="174"/>
      <c r="MWY10" s="174"/>
      <c r="MWZ10" s="174"/>
      <c r="MXA10" s="174"/>
      <c r="MXB10" s="174"/>
      <c r="MXC10" s="174"/>
      <c r="MXD10" s="174"/>
      <c r="MXE10" s="174"/>
      <c r="MXF10" s="174"/>
      <c r="MXG10" s="174"/>
      <c r="MXH10" s="174"/>
      <c r="MXI10" s="174"/>
      <c r="MXJ10" s="174"/>
      <c r="MXK10" s="174"/>
      <c r="MXL10" s="174"/>
      <c r="MXM10" s="174"/>
      <c r="MXN10" s="174"/>
      <c r="MXO10" s="174"/>
      <c r="MXP10" s="174"/>
      <c r="MXQ10" s="174"/>
      <c r="MXR10" s="174"/>
      <c r="MXS10" s="174"/>
      <c r="MXT10" s="174"/>
      <c r="MXU10" s="174"/>
      <c r="MXV10" s="174"/>
      <c r="MXW10" s="174"/>
      <c r="MXX10" s="174"/>
      <c r="MXY10" s="174"/>
      <c r="MXZ10" s="174"/>
      <c r="MYA10" s="174"/>
      <c r="MYB10" s="174"/>
      <c r="MYC10" s="174"/>
      <c r="MYD10" s="174"/>
      <c r="MYE10" s="174"/>
      <c r="MYF10" s="174"/>
      <c r="MYG10" s="174"/>
      <c r="MYH10" s="174"/>
      <c r="MYI10" s="174"/>
      <c r="MYJ10" s="174"/>
      <c r="MYK10" s="174"/>
      <c r="MYL10" s="174"/>
      <c r="MYM10" s="174"/>
      <c r="MYN10" s="174"/>
      <c r="MYO10" s="174"/>
      <c r="MYP10" s="174"/>
      <c r="MYQ10" s="174"/>
      <c r="MYR10" s="174"/>
      <c r="MYS10" s="174"/>
      <c r="MYT10" s="174"/>
      <c r="MYU10" s="174"/>
      <c r="MYV10" s="174"/>
      <c r="MYW10" s="174"/>
      <c r="MYX10" s="174"/>
      <c r="MYY10" s="174"/>
      <c r="MYZ10" s="174"/>
      <c r="MZA10" s="174"/>
      <c r="MZB10" s="174"/>
      <c r="MZC10" s="174"/>
      <c r="MZD10" s="174"/>
      <c r="MZE10" s="174"/>
      <c r="MZF10" s="174"/>
      <c r="MZG10" s="174"/>
      <c r="MZH10" s="174"/>
      <c r="MZI10" s="174"/>
      <c r="MZJ10" s="174"/>
      <c r="MZK10" s="174"/>
      <c r="MZL10" s="174"/>
      <c r="MZM10" s="174"/>
      <c r="MZN10" s="174"/>
      <c r="MZO10" s="174"/>
      <c r="MZP10" s="174"/>
      <c r="MZQ10" s="174"/>
      <c r="MZR10" s="174"/>
      <c r="MZS10" s="174"/>
      <c r="MZT10" s="174"/>
      <c r="MZU10" s="174"/>
      <c r="MZV10" s="174"/>
      <c r="MZW10" s="174"/>
      <c r="MZX10" s="174"/>
      <c r="MZY10" s="174"/>
      <c r="MZZ10" s="174"/>
      <c r="NAA10" s="174"/>
      <c r="NAB10" s="174"/>
      <c r="NAC10" s="174"/>
      <c r="NAD10" s="174"/>
      <c r="NAE10" s="174"/>
      <c r="NAF10" s="174"/>
      <c r="NAG10" s="174"/>
      <c r="NAH10" s="174"/>
      <c r="NAI10" s="174"/>
      <c r="NAJ10" s="174"/>
      <c r="NAK10" s="174"/>
      <c r="NAL10" s="174"/>
      <c r="NAM10" s="174"/>
      <c r="NAN10" s="174"/>
      <c r="NAO10" s="174"/>
      <c r="NAP10" s="174"/>
      <c r="NAQ10" s="174"/>
      <c r="NAR10" s="174"/>
      <c r="NAS10" s="174"/>
      <c r="NAT10" s="174"/>
      <c r="NAU10" s="174"/>
      <c r="NAV10" s="174"/>
      <c r="NAW10" s="174"/>
      <c r="NAX10" s="174"/>
      <c r="NAY10" s="174"/>
      <c r="NAZ10" s="174"/>
      <c r="NBA10" s="174"/>
      <c r="NBB10" s="174"/>
      <c r="NBC10" s="174"/>
      <c r="NBD10" s="174"/>
      <c r="NBE10" s="174"/>
      <c r="NBF10" s="174"/>
      <c r="NBG10" s="174"/>
      <c r="NBH10" s="174"/>
      <c r="NBI10" s="174"/>
      <c r="NBJ10" s="174"/>
      <c r="NBK10" s="174"/>
      <c r="NBL10" s="174"/>
      <c r="NBM10" s="174"/>
      <c r="NBN10" s="174"/>
      <c r="NBO10" s="174"/>
      <c r="NBP10" s="174"/>
      <c r="NBQ10" s="174"/>
      <c r="NBR10" s="174"/>
      <c r="NBS10" s="174"/>
      <c r="NBT10" s="174"/>
      <c r="NBU10" s="174"/>
      <c r="NBV10" s="174"/>
      <c r="NBW10" s="174"/>
      <c r="NBX10" s="174"/>
      <c r="NBY10" s="174"/>
      <c r="NBZ10" s="174"/>
      <c r="NCA10" s="174"/>
      <c r="NCB10" s="174"/>
      <c r="NCC10" s="174"/>
      <c r="NCD10" s="174"/>
      <c r="NCE10" s="174"/>
      <c r="NCF10" s="174"/>
      <c r="NCG10" s="174"/>
      <c r="NCH10" s="174"/>
      <c r="NCI10" s="174"/>
      <c r="NCJ10" s="174"/>
      <c r="NCK10" s="174"/>
      <c r="NCL10" s="174"/>
      <c r="NCM10" s="174"/>
      <c r="NCN10" s="174"/>
      <c r="NCO10" s="174"/>
      <c r="NCP10" s="174"/>
      <c r="NCQ10" s="174"/>
      <c r="NCR10" s="174"/>
      <c r="NCS10" s="174"/>
      <c r="NCT10" s="174"/>
      <c r="NCU10" s="174"/>
      <c r="NCV10" s="174"/>
      <c r="NCW10" s="174"/>
      <c r="NCX10" s="174"/>
      <c r="NCY10" s="174"/>
      <c r="NCZ10" s="174"/>
      <c r="NDA10" s="174"/>
      <c r="NDB10" s="174"/>
      <c r="NDC10" s="174"/>
      <c r="NDD10" s="174"/>
      <c r="NDE10" s="174"/>
      <c r="NDF10" s="174"/>
      <c r="NDG10" s="174"/>
      <c r="NDH10" s="174"/>
      <c r="NDI10" s="174"/>
      <c r="NDJ10" s="174"/>
      <c r="NDK10" s="174"/>
      <c r="NDL10" s="174"/>
      <c r="NDM10" s="174"/>
      <c r="NDN10" s="174"/>
      <c r="NDO10" s="174"/>
      <c r="NDP10" s="174"/>
      <c r="NDQ10" s="174"/>
      <c r="NDR10" s="174"/>
      <c r="NDS10" s="174"/>
      <c r="NDT10" s="174"/>
      <c r="NDU10" s="174"/>
      <c r="NDV10" s="174"/>
      <c r="NDW10" s="174"/>
      <c r="NDX10" s="174"/>
      <c r="NDY10" s="174"/>
      <c r="NDZ10" s="174"/>
      <c r="NEA10" s="174"/>
      <c r="NEB10" s="174"/>
      <c r="NEC10" s="174"/>
      <c r="NED10" s="174"/>
      <c r="NEE10" s="174"/>
      <c r="NEF10" s="174"/>
      <c r="NEG10" s="174"/>
      <c r="NEH10" s="174"/>
      <c r="NEI10" s="174"/>
      <c r="NEJ10" s="174"/>
      <c r="NEK10" s="174"/>
      <c r="NEL10" s="174"/>
      <c r="NEM10" s="174"/>
      <c r="NEN10" s="174"/>
      <c r="NEO10" s="174"/>
      <c r="NEP10" s="174"/>
      <c r="NEQ10" s="174"/>
      <c r="NER10" s="174"/>
      <c r="NES10" s="174"/>
      <c r="NET10" s="174"/>
      <c r="NEU10" s="174"/>
      <c r="NEV10" s="174"/>
      <c r="NEW10" s="174"/>
      <c r="NEX10" s="174"/>
      <c r="NEY10" s="174"/>
      <c r="NEZ10" s="174"/>
      <c r="NFA10" s="174"/>
      <c r="NFB10" s="174"/>
      <c r="NFC10" s="174"/>
      <c r="NFD10" s="174"/>
      <c r="NFE10" s="174"/>
      <c r="NFF10" s="174"/>
      <c r="NFG10" s="174"/>
      <c r="NFH10" s="174"/>
      <c r="NFI10" s="174"/>
      <c r="NFJ10" s="174"/>
      <c r="NFK10" s="174"/>
      <c r="NFL10" s="174"/>
      <c r="NFM10" s="174"/>
      <c r="NFN10" s="174"/>
      <c r="NFO10" s="174"/>
      <c r="NFP10" s="174"/>
      <c r="NFQ10" s="174"/>
      <c r="NFR10" s="174"/>
      <c r="NFS10" s="174"/>
      <c r="NFT10" s="174"/>
      <c r="NFU10" s="174"/>
      <c r="NFV10" s="174"/>
      <c r="NFW10" s="174"/>
      <c r="NFX10" s="174"/>
      <c r="NFY10" s="174"/>
      <c r="NFZ10" s="174"/>
      <c r="NGA10" s="174"/>
      <c r="NGB10" s="174"/>
      <c r="NGC10" s="174"/>
      <c r="NGD10" s="174"/>
      <c r="NGE10" s="174"/>
      <c r="NGF10" s="174"/>
      <c r="NGG10" s="174"/>
      <c r="NGH10" s="174"/>
      <c r="NGI10" s="174"/>
      <c r="NGJ10" s="174"/>
      <c r="NGK10" s="174"/>
      <c r="NGL10" s="174"/>
      <c r="NGM10" s="174"/>
      <c r="NGN10" s="174"/>
      <c r="NGO10" s="174"/>
      <c r="NGP10" s="174"/>
      <c r="NGQ10" s="174"/>
      <c r="NGR10" s="174"/>
      <c r="NGS10" s="174"/>
      <c r="NGT10" s="174"/>
      <c r="NGU10" s="174"/>
      <c r="NGV10" s="174"/>
      <c r="NGW10" s="174"/>
      <c r="NGX10" s="174"/>
      <c r="NGY10" s="174"/>
      <c r="NGZ10" s="174"/>
      <c r="NHA10" s="174"/>
      <c r="NHB10" s="174"/>
      <c r="NHC10" s="174"/>
      <c r="NHD10" s="174"/>
      <c r="NHE10" s="174"/>
      <c r="NHF10" s="174"/>
      <c r="NHG10" s="174"/>
      <c r="NHH10" s="174"/>
      <c r="NHI10" s="174"/>
      <c r="NHJ10" s="174"/>
      <c r="NHK10" s="174"/>
      <c r="NHL10" s="174"/>
      <c r="NHM10" s="174"/>
      <c r="NHN10" s="174"/>
      <c r="NHO10" s="174"/>
      <c r="NHP10" s="174"/>
      <c r="NHQ10" s="174"/>
      <c r="NHR10" s="174"/>
      <c r="NHS10" s="174"/>
      <c r="NHT10" s="174"/>
      <c r="NHU10" s="174"/>
      <c r="NHV10" s="174"/>
      <c r="NHW10" s="174"/>
      <c r="NHX10" s="174"/>
      <c r="NHY10" s="174"/>
      <c r="NHZ10" s="174"/>
      <c r="NIA10" s="174"/>
      <c r="NIB10" s="174"/>
      <c r="NIC10" s="174"/>
      <c r="NID10" s="174"/>
      <c r="NIE10" s="174"/>
      <c r="NIF10" s="174"/>
      <c r="NIG10" s="174"/>
      <c r="NIH10" s="174"/>
      <c r="NII10" s="174"/>
      <c r="NIJ10" s="174"/>
      <c r="NIK10" s="174"/>
      <c r="NIL10" s="174"/>
      <c r="NIM10" s="174"/>
      <c r="NIN10" s="174"/>
      <c r="NIO10" s="174"/>
      <c r="NIP10" s="174"/>
      <c r="NIQ10" s="174"/>
      <c r="NIR10" s="174"/>
      <c r="NIS10" s="174"/>
      <c r="NIT10" s="174"/>
      <c r="NIU10" s="174"/>
      <c r="NIV10" s="174"/>
      <c r="NIW10" s="174"/>
      <c r="NIX10" s="174"/>
      <c r="NIY10" s="174"/>
      <c r="NIZ10" s="174"/>
      <c r="NJA10" s="174"/>
      <c r="NJB10" s="174"/>
      <c r="NJC10" s="174"/>
      <c r="NJD10" s="174"/>
      <c r="NJE10" s="174"/>
      <c r="NJF10" s="174"/>
      <c r="NJG10" s="174"/>
      <c r="NJH10" s="174"/>
      <c r="NJI10" s="174"/>
      <c r="NJJ10" s="174"/>
      <c r="NJK10" s="174"/>
      <c r="NJL10" s="174"/>
      <c r="NJM10" s="174"/>
      <c r="NJN10" s="174"/>
      <c r="NJO10" s="174"/>
      <c r="NJP10" s="174"/>
      <c r="NJQ10" s="174"/>
      <c r="NJR10" s="174"/>
      <c r="NJS10" s="174"/>
      <c r="NJT10" s="174"/>
      <c r="NJU10" s="174"/>
      <c r="NJV10" s="174"/>
      <c r="NJW10" s="174"/>
      <c r="NJX10" s="174"/>
      <c r="NJY10" s="174"/>
      <c r="NJZ10" s="174"/>
      <c r="NKA10" s="174"/>
      <c r="NKB10" s="174"/>
      <c r="NKC10" s="174"/>
      <c r="NKD10" s="174"/>
      <c r="NKE10" s="174"/>
      <c r="NKF10" s="174"/>
      <c r="NKG10" s="174"/>
      <c r="NKH10" s="174"/>
      <c r="NKI10" s="174"/>
      <c r="NKJ10" s="174"/>
      <c r="NKK10" s="174"/>
      <c r="NKL10" s="174"/>
      <c r="NKM10" s="174"/>
      <c r="NKN10" s="174"/>
      <c r="NKO10" s="174"/>
      <c r="NKP10" s="174"/>
      <c r="NKQ10" s="174"/>
      <c r="NKR10" s="174"/>
      <c r="NKS10" s="174"/>
      <c r="NKT10" s="174"/>
      <c r="NKU10" s="174"/>
      <c r="NKV10" s="174"/>
      <c r="NKW10" s="174"/>
      <c r="NKX10" s="174"/>
      <c r="NKY10" s="174"/>
      <c r="NKZ10" s="174"/>
      <c r="NLA10" s="174"/>
      <c r="NLB10" s="174"/>
      <c r="NLC10" s="174"/>
      <c r="NLD10" s="174"/>
      <c r="NLE10" s="174"/>
      <c r="NLF10" s="174"/>
      <c r="NLG10" s="174"/>
      <c r="NLH10" s="174"/>
      <c r="NLI10" s="174"/>
      <c r="NLJ10" s="174"/>
      <c r="NLK10" s="174"/>
      <c r="NLL10" s="174"/>
      <c r="NLM10" s="174"/>
      <c r="NLN10" s="174"/>
      <c r="NLO10" s="174"/>
      <c r="NLP10" s="174"/>
      <c r="NLQ10" s="174"/>
      <c r="NLR10" s="174"/>
      <c r="NLS10" s="174"/>
      <c r="NLT10" s="174"/>
      <c r="NLU10" s="174"/>
      <c r="NLV10" s="174"/>
      <c r="NLW10" s="174"/>
      <c r="NLX10" s="174"/>
      <c r="NLY10" s="174"/>
      <c r="NLZ10" s="174"/>
      <c r="NMA10" s="174"/>
      <c r="NMB10" s="174"/>
      <c r="NMC10" s="174"/>
      <c r="NMD10" s="174"/>
      <c r="NME10" s="174"/>
      <c r="NMF10" s="174"/>
      <c r="NMG10" s="174"/>
      <c r="NMH10" s="174"/>
      <c r="NMI10" s="174"/>
      <c r="NMJ10" s="174"/>
      <c r="NMK10" s="174"/>
      <c r="NML10" s="174"/>
      <c r="NMM10" s="174"/>
      <c r="NMN10" s="174"/>
      <c r="NMO10" s="174"/>
      <c r="NMP10" s="174"/>
      <c r="NMQ10" s="174"/>
      <c r="NMR10" s="174"/>
      <c r="NMS10" s="174"/>
      <c r="NMT10" s="174"/>
      <c r="NMU10" s="174"/>
      <c r="NMV10" s="174"/>
      <c r="NMW10" s="174"/>
      <c r="NMX10" s="174"/>
      <c r="NMY10" s="174"/>
      <c r="NMZ10" s="174"/>
      <c r="NNA10" s="174"/>
      <c r="NNB10" s="174"/>
      <c r="NNC10" s="174"/>
      <c r="NND10" s="174"/>
      <c r="NNE10" s="174"/>
      <c r="NNF10" s="174"/>
      <c r="NNG10" s="174"/>
      <c r="NNH10" s="174"/>
      <c r="NNI10" s="174"/>
      <c r="NNJ10" s="174"/>
      <c r="NNK10" s="174"/>
      <c r="NNL10" s="174"/>
      <c r="NNM10" s="174"/>
      <c r="NNN10" s="174"/>
      <c r="NNO10" s="174"/>
      <c r="NNP10" s="174"/>
      <c r="NNQ10" s="174"/>
      <c r="NNR10" s="174"/>
      <c r="NNS10" s="174"/>
      <c r="NNT10" s="174"/>
      <c r="NNU10" s="174"/>
      <c r="NNV10" s="174"/>
      <c r="NNW10" s="174"/>
      <c r="NNX10" s="174"/>
      <c r="NNY10" s="174"/>
      <c r="NNZ10" s="174"/>
      <c r="NOA10" s="174"/>
      <c r="NOB10" s="174"/>
      <c r="NOC10" s="174"/>
      <c r="NOD10" s="174"/>
      <c r="NOE10" s="174"/>
      <c r="NOF10" s="174"/>
      <c r="NOG10" s="174"/>
      <c r="NOH10" s="174"/>
      <c r="NOI10" s="174"/>
      <c r="NOJ10" s="174"/>
      <c r="NOK10" s="174"/>
      <c r="NOL10" s="174"/>
      <c r="NOM10" s="174"/>
      <c r="NON10" s="174"/>
      <c r="NOO10" s="174"/>
      <c r="NOP10" s="174"/>
      <c r="NOQ10" s="174"/>
      <c r="NOR10" s="174"/>
      <c r="NOS10" s="174"/>
      <c r="NOT10" s="174"/>
      <c r="NOU10" s="174"/>
      <c r="NOV10" s="174"/>
      <c r="NOW10" s="174"/>
      <c r="NOX10" s="174"/>
      <c r="NOY10" s="174"/>
      <c r="NOZ10" s="174"/>
      <c r="NPA10" s="174"/>
      <c r="NPB10" s="174"/>
      <c r="NPC10" s="174"/>
      <c r="NPD10" s="174"/>
      <c r="NPE10" s="174"/>
      <c r="NPF10" s="174"/>
      <c r="NPG10" s="174"/>
      <c r="NPH10" s="174"/>
      <c r="NPI10" s="174"/>
      <c r="NPJ10" s="174"/>
      <c r="NPK10" s="174"/>
      <c r="NPL10" s="174"/>
      <c r="NPM10" s="174"/>
      <c r="NPN10" s="174"/>
      <c r="NPO10" s="174"/>
      <c r="NPP10" s="174"/>
      <c r="NPQ10" s="174"/>
      <c r="NPR10" s="174"/>
      <c r="NPS10" s="174"/>
      <c r="NPT10" s="174"/>
      <c r="NPU10" s="174"/>
      <c r="NPV10" s="174"/>
      <c r="NPW10" s="174"/>
      <c r="NPX10" s="174"/>
      <c r="NPY10" s="174"/>
      <c r="NPZ10" s="174"/>
      <c r="NQA10" s="174"/>
      <c r="NQB10" s="174"/>
      <c r="NQC10" s="174"/>
      <c r="NQD10" s="174"/>
      <c r="NQE10" s="174"/>
      <c r="NQF10" s="174"/>
      <c r="NQG10" s="174"/>
      <c r="NQH10" s="174"/>
      <c r="NQI10" s="174"/>
      <c r="NQJ10" s="174"/>
      <c r="NQK10" s="174"/>
      <c r="NQL10" s="174"/>
      <c r="NQM10" s="174"/>
      <c r="NQN10" s="174"/>
      <c r="NQO10" s="174"/>
      <c r="NQP10" s="174"/>
      <c r="NQQ10" s="174"/>
      <c r="NQR10" s="174"/>
      <c r="NQS10" s="174"/>
      <c r="NQT10" s="174"/>
      <c r="NQU10" s="174"/>
      <c r="NQV10" s="174"/>
      <c r="NQW10" s="174"/>
      <c r="NQX10" s="174"/>
      <c r="NQY10" s="174"/>
      <c r="NQZ10" s="174"/>
      <c r="NRA10" s="174"/>
      <c r="NRB10" s="174"/>
      <c r="NRC10" s="174"/>
      <c r="NRD10" s="174"/>
      <c r="NRE10" s="174"/>
      <c r="NRF10" s="174"/>
      <c r="NRG10" s="174"/>
      <c r="NRH10" s="174"/>
      <c r="NRI10" s="174"/>
      <c r="NRJ10" s="174"/>
      <c r="NRK10" s="174"/>
      <c r="NRL10" s="174"/>
      <c r="NRM10" s="174"/>
      <c r="NRN10" s="174"/>
      <c r="NRO10" s="174"/>
      <c r="NRP10" s="174"/>
      <c r="NRQ10" s="174"/>
      <c r="NRR10" s="174"/>
      <c r="NRS10" s="174"/>
      <c r="NRT10" s="174"/>
      <c r="NRU10" s="174"/>
      <c r="NRV10" s="174"/>
      <c r="NRW10" s="174"/>
      <c r="NRX10" s="174"/>
      <c r="NRY10" s="174"/>
      <c r="NRZ10" s="174"/>
      <c r="NSA10" s="174"/>
      <c r="NSB10" s="174"/>
      <c r="NSC10" s="174"/>
      <c r="NSD10" s="174"/>
      <c r="NSE10" s="174"/>
      <c r="NSF10" s="174"/>
      <c r="NSG10" s="174"/>
      <c r="NSH10" s="174"/>
      <c r="NSI10" s="174"/>
      <c r="NSJ10" s="174"/>
      <c r="NSK10" s="174"/>
      <c r="NSL10" s="174"/>
      <c r="NSM10" s="174"/>
      <c r="NSN10" s="174"/>
      <c r="NSO10" s="174"/>
      <c r="NSP10" s="174"/>
      <c r="NSQ10" s="174"/>
      <c r="NSR10" s="174"/>
      <c r="NSS10" s="174"/>
      <c r="NST10" s="174"/>
      <c r="NSU10" s="174"/>
      <c r="NSV10" s="174"/>
      <c r="NSW10" s="174"/>
      <c r="NSX10" s="174"/>
      <c r="NSY10" s="174"/>
      <c r="NSZ10" s="174"/>
      <c r="NTA10" s="174"/>
      <c r="NTB10" s="174"/>
      <c r="NTC10" s="174"/>
      <c r="NTD10" s="174"/>
      <c r="NTE10" s="174"/>
      <c r="NTF10" s="174"/>
      <c r="NTG10" s="174"/>
      <c r="NTH10" s="174"/>
      <c r="NTI10" s="174"/>
      <c r="NTJ10" s="174"/>
      <c r="NTK10" s="174"/>
      <c r="NTL10" s="174"/>
      <c r="NTM10" s="174"/>
      <c r="NTN10" s="174"/>
      <c r="NTO10" s="174"/>
      <c r="NTP10" s="174"/>
      <c r="NTQ10" s="174"/>
      <c r="NTR10" s="174"/>
      <c r="NTS10" s="174"/>
      <c r="NTT10" s="174"/>
      <c r="NTU10" s="174"/>
      <c r="NTV10" s="174"/>
      <c r="NTW10" s="174"/>
      <c r="NTX10" s="174"/>
      <c r="NTY10" s="174"/>
      <c r="NTZ10" s="174"/>
      <c r="NUA10" s="174"/>
      <c r="NUB10" s="174"/>
      <c r="NUC10" s="174"/>
      <c r="NUD10" s="174"/>
      <c r="NUE10" s="174"/>
      <c r="NUF10" s="174"/>
      <c r="NUG10" s="174"/>
      <c r="NUH10" s="174"/>
      <c r="NUI10" s="174"/>
      <c r="NUJ10" s="174"/>
      <c r="NUK10" s="174"/>
      <c r="NUL10" s="174"/>
      <c r="NUM10" s="174"/>
      <c r="NUN10" s="174"/>
      <c r="NUO10" s="174"/>
      <c r="NUP10" s="174"/>
      <c r="NUQ10" s="174"/>
      <c r="NUR10" s="174"/>
      <c r="NUS10" s="174"/>
      <c r="NUT10" s="174"/>
      <c r="NUU10" s="174"/>
      <c r="NUV10" s="174"/>
      <c r="NUW10" s="174"/>
      <c r="NUX10" s="174"/>
      <c r="NUY10" s="174"/>
      <c r="NUZ10" s="174"/>
      <c r="NVA10" s="174"/>
      <c r="NVB10" s="174"/>
      <c r="NVC10" s="174"/>
      <c r="NVD10" s="174"/>
      <c r="NVE10" s="174"/>
      <c r="NVF10" s="174"/>
      <c r="NVG10" s="174"/>
      <c r="NVH10" s="174"/>
      <c r="NVI10" s="174"/>
      <c r="NVJ10" s="174"/>
      <c r="NVK10" s="174"/>
      <c r="NVL10" s="174"/>
      <c r="NVM10" s="174"/>
      <c r="NVN10" s="174"/>
      <c r="NVO10" s="174"/>
      <c r="NVP10" s="174"/>
      <c r="NVQ10" s="174"/>
      <c r="NVR10" s="174"/>
      <c r="NVS10" s="174"/>
      <c r="NVT10" s="174"/>
      <c r="NVU10" s="174"/>
      <c r="NVV10" s="174"/>
      <c r="NVW10" s="174"/>
      <c r="NVX10" s="174"/>
      <c r="NVY10" s="174"/>
      <c r="NVZ10" s="174"/>
      <c r="NWA10" s="174"/>
      <c r="NWB10" s="174"/>
      <c r="NWC10" s="174"/>
      <c r="NWD10" s="174"/>
      <c r="NWE10" s="174"/>
      <c r="NWF10" s="174"/>
      <c r="NWG10" s="174"/>
      <c r="NWH10" s="174"/>
      <c r="NWI10" s="174"/>
      <c r="NWJ10" s="174"/>
      <c r="NWK10" s="174"/>
      <c r="NWL10" s="174"/>
      <c r="NWM10" s="174"/>
      <c r="NWN10" s="174"/>
      <c r="NWO10" s="174"/>
      <c r="NWP10" s="174"/>
      <c r="NWQ10" s="174"/>
      <c r="NWR10" s="174"/>
      <c r="NWS10" s="174"/>
      <c r="NWT10" s="174"/>
      <c r="NWU10" s="174"/>
      <c r="NWV10" s="174"/>
      <c r="NWW10" s="174"/>
      <c r="NWX10" s="174"/>
      <c r="NWY10" s="174"/>
      <c r="NWZ10" s="174"/>
      <c r="NXA10" s="174"/>
      <c r="NXB10" s="174"/>
      <c r="NXC10" s="174"/>
      <c r="NXD10" s="174"/>
      <c r="NXE10" s="174"/>
      <c r="NXF10" s="174"/>
      <c r="NXG10" s="174"/>
      <c r="NXH10" s="174"/>
      <c r="NXI10" s="174"/>
      <c r="NXJ10" s="174"/>
      <c r="NXK10" s="174"/>
      <c r="NXL10" s="174"/>
      <c r="NXM10" s="174"/>
      <c r="NXN10" s="174"/>
      <c r="NXO10" s="174"/>
      <c r="NXP10" s="174"/>
      <c r="NXQ10" s="174"/>
      <c r="NXR10" s="174"/>
      <c r="NXS10" s="174"/>
      <c r="NXT10" s="174"/>
      <c r="NXU10" s="174"/>
      <c r="NXV10" s="174"/>
      <c r="NXW10" s="174"/>
      <c r="NXX10" s="174"/>
      <c r="NXY10" s="174"/>
      <c r="NXZ10" s="174"/>
      <c r="NYA10" s="174"/>
      <c r="NYB10" s="174"/>
      <c r="NYC10" s="174"/>
      <c r="NYD10" s="174"/>
      <c r="NYE10" s="174"/>
      <c r="NYF10" s="174"/>
      <c r="NYG10" s="174"/>
      <c r="NYH10" s="174"/>
      <c r="NYI10" s="174"/>
      <c r="NYJ10" s="174"/>
      <c r="NYK10" s="174"/>
      <c r="NYL10" s="174"/>
      <c r="NYM10" s="174"/>
      <c r="NYN10" s="174"/>
      <c r="NYO10" s="174"/>
      <c r="NYP10" s="174"/>
      <c r="NYQ10" s="174"/>
      <c r="NYR10" s="174"/>
      <c r="NYS10" s="174"/>
      <c r="NYT10" s="174"/>
      <c r="NYU10" s="174"/>
      <c r="NYV10" s="174"/>
      <c r="NYW10" s="174"/>
      <c r="NYX10" s="174"/>
      <c r="NYY10" s="174"/>
      <c r="NYZ10" s="174"/>
      <c r="NZA10" s="174"/>
      <c r="NZB10" s="174"/>
      <c r="NZC10" s="174"/>
      <c r="NZD10" s="174"/>
      <c r="NZE10" s="174"/>
      <c r="NZF10" s="174"/>
      <c r="NZG10" s="174"/>
      <c r="NZH10" s="174"/>
      <c r="NZI10" s="174"/>
      <c r="NZJ10" s="174"/>
      <c r="NZK10" s="174"/>
      <c r="NZL10" s="174"/>
      <c r="NZM10" s="174"/>
      <c r="NZN10" s="174"/>
      <c r="NZO10" s="174"/>
      <c r="NZP10" s="174"/>
      <c r="NZQ10" s="174"/>
      <c r="NZR10" s="174"/>
      <c r="NZS10" s="174"/>
      <c r="NZT10" s="174"/>
      <c r="NZU10" s="174"/>
      <c r="NZV10" s="174"/>
      <c r="NZW10" s="174"/>
      <c r="NZX10" s="174"/>
      <c r="NZY10" s="174"/>
      <c r="NZZ10" s="174"/>
      <c r="OAA10" s="174"/>
      <c r="OAB10" s="174"/>
      <c r="OAC10" s="174"/>
      <c r="OAD10" s="174"/>
      <c r="OAE10" s="174"/>
      <c r="OAF10" s="174"/>
      <c r="OAG10" s="174"/>
      <c r="OAH10" s="174"/>
      <c r="OAI10" s="174"/>
      <c r="OAJ10" s="174"/>
      <c r="OAK10" s="174"/>
      <c r="OAL10" s="174"/>
      <c r="OAM10" s="174"/>
      <c r="OAN10" s="174"/>
      <c r="OAO10" s="174"/>
      <c r="OAP10" s="174"/>
      <c r="OAQ10" s="174"/>
      <c r="OAR10" s="174"/>
      <c r="OAS10" s="174"/>
      <c r="OAT10" s="174"/>
      <c r="OAU10" s="174"/>
      <c r="OAV10" s="174"/>
      <c r="OAW10" s="174"/>
      <c r="OAX10" s="174"/>
      <c r="OAY10" s="174"/>
      <c r="OAZ10" s="174"/>
      <c r="OBA10" s="174"/>
      <c r="OBB10" s="174"/>
      <c r="OBC10" s="174"/>
      <c r="OBD10" s="174"/>
      <c r="OBE10" s="174"/>
      <c r="OBF10" s="174"/>
      <c r="OBG10" s="174"/>
      <c r="OBH10" s="174"/>
      <c r="OBI10" s="174"/>
      <c r="OBJ10" s="174"/>
      <c r="OBK10" s="174"/>
      <c r="OBL10" s="174"/>
      <c r="OBM10" s="174"/>
      <c r="OBN10" s="174"/>
      <c r="OBO10" s="174"/>
      <c r="OBP10" s="174"/>
      <c r="OBQ10" s="174"/>
      <c r="OBR10" s="174"/>
      <c r="OBS10" s="174"/>
      <c r="OBT10" s="174"/>
      <c r="OBU10" s="174"/>
      <c r="OBV10" s="174"/>
      <c r="OBW10" s="174"/>
      <c r="OBX10" s="174"/>
      <c r="OBY10" s="174"/>
      <c r="OBZ10" s="174"/>
      <c r="OCA10" s="174"/>
      <c r="OCB10" s="174"/>
      <c r="OCC10" s="174"/>
      <c r="OCD10" s="174"/>
      <c r="OCE10" s="174"/>
      <c r="OCF10" s="174"/>
      <c r="OCG10" s="174"/>
      <c r="OCH10" s="174"/>
      <c r="OCI10" s="174"/>
      <c r="OCJ10" s="174"/>
      <c r="OCK10" s="174"/>
      <c r="OCL10" s="174"/>
      <c r="OCM10" s="174"/>
      <c r="OCN10" s="174"/>
      <c r="OCO10" s="174"/>
      <c r="OCP10" s="174"/>
      <c r="OCQ10" s="174"/>
      <c r="OCR10" s="174"/>
      <c r="OCS10" s="174"/>
      <c r="OCT10" s="174"/>
      <c r="OCU10" s="174"/>
      <c r="OCV10" s="174"/>
      <c r="OCW10" s="174"/>
      <c r="OCX10" s="174"/>
      <c r="OCY10" s="174"/>
      <c r="OCZ10" s="174"/>
      <c r="ODA10" s="174"/>
      <c r="ODB10" s="174"/>
      <c r="ODC10" s="174"/>
      <c r="ODD10" s="174"/>
      <c r="ODE10" s="174"/>
      <c r="ODF10" s="174"/>
      <c r="ODG10" s="174"/>
      <c r="ODH10" s="174"/>
      <c r="ODI10" s="174"/>
      <c r="ODJ10" s="174"/>
      <c r="ODK10" s="174"/>
      <c r="ODL10" s="174"/>
      <c r="ODM10" s="174"/>
      <c r="ODN10" s="174"/>
      <c r="ODO10" s="174"/>
      <c r="ODP10" s="174"/>
      <c r="ODQ10" s="174"/>
      <c r="ODR10" s="174"/>
      <c r="ODS10" s="174"/>
      <c r="ODT10" s="174"/>
      <c r="ODU10" s="174"/>
      <c r="ODV10" s="174"/>
      <c r="ODW10" s="174"/>
      <c r="ODX10" s="174"/>
      <c r="ODY10" s="174"/>
      <c r="ODZ10" s="174"/>
      <c r="OEA10" s="174"/>
      <c r="OEB10" s="174"/>
      <c r="OEC10" s="174"/>
      <c r="OED10" s="174"/>
      <c r="OEE10" s="174"/>
      <c r="OEF10" s="174"/>
      <c r="OEG10" s="174"/>
      <c r="OEH10" s="174"/>
      <c r="OEI10" s="174"/>
      <c r="OEJ10" s="174"/>
      <c r="OEK10" s="174"/>
      <c r="OEL10" s="174"/>
      <c r="OEM10" s="174"/>
      <c r="OEN10" s="174"/>
      <c r="OEO10" s="174"/>
      <c r="OEP10" s="174"/>
      <c r="OEQ10" s="174"/>
      <c r="OER10" s="174"/>
      <c r="OES10" s="174"/>
      <c r="OET10" s="174"/>
      <c r="OEU10" s="174"/>
      <c r="OEV10" s="174"/>
      <c r="OEW10" s="174"/>
      <c r="OEX10" s="174"/>
      <c r="OEY10" s="174"/>
      <c r="OEZ10" s="174"/>
      <c r="OFA10" s="174"/>
      <c r="OFB10" s="174"/>
      <c r="OFC10" s="174"/>
      <c r="OFD10" s="174"/>
      <c r="OFE10" s="174"/>
      <c r="OFF10" s="174"/>
      <c r="OFG10" s="174"/>
      <c r="OFH10" s="174"/>
      <c r="OFI10" s="174"/>
      <c r="OFJ10" s="174"/>
      <c r="OFK10" s="174"/>
      <c r="OFL10" s="174"/>
      <c r="OFM10" s="174"/>
      <c r="OFN10" s="174"/>
      <c r="OFO10" s="174"/>
      <c r="OFP10" s="174"/>
      <c r="OFQ10" s="174"/>
      <c r="OFR10" s="174"/>
      <c r="OFS10" s="174"/>
      <c r="OFT10" s="174"/>
      <c r="OFU10" s="174"/>
      <c r="OFV10" s="174"/>
      <c r="OFW10" s="174"/>
      <c r="OFX10" s="174"/>
      <c r="OFY10" s="174"/>
      <c r="OFZ10" s="174"/>
      <c r="OGA10" s="174"/>
      <c r="OGB10" s="174"/>
      <c r="OGC10" s="174"/>
      <c r="OGD10" s="174"/>
      <c r="OGE10" s="174"/>
      <c r="OGF10" s="174"/>
      <c r="OGG10" s="174"/>
      <c r="OGH10" s="174"/>
      <c r="OGI10" s="174"/>
      <c r="OGJ10" s="174"/>
      <c r="OGK10" s="174"/>
      <c r="OGL10" s="174"/>
      <c r="OGM10" s="174"/>
      <c r="OGN10" s="174"/>
      <c r="OGO10" s="174"/>
      <c r="OGP10" s="174"/>
      <c r="OGQ10" s="174"/>
      <c r="OGR10" s="174"/>
      <c r="OGS10" s="174"/>
      <c r="OGT10" s="174"/>
      <c r="OGU10" s="174"/>
      <c r="OGV10" s="174"/>
      <c r="OGW10" s="174"/>
      <c r="OGX10" s="174"/>
      <c r="OGY10" s="174"/>
      <c r="OGZ10" s="174"/>
      <c r="OHA10" s="174"/>
      <c r="OHB10" s="174"/>
      <c r="OHC10" s="174"/>
      <c r="OHD10" s="174"/>
      <c r="OHE10" s="174"/>
      <c r="OHF10" s="174"/>
      <c r="OHG10" s="174"/>
      <c r="OHH10" s="174"/>
      <c r="OHI10" s="174"/>
      <c r="OHJ10" s="174"/>
      <c r="OHK10" s="174"/>
      <c r="OHL10" s="174"/>
      <c r="OHM10" s="174"/>
      <c r="OHN10" s="174"/>
      <c r="OHO10" s="174"/>
      <c r="OHP10" s="174"/>
      <c r="OHQ10" s="174"/>
      <c r="OHR10" s="174"/>
      <c r="OHS10" s="174"/>
      <c r="OHT10" s="174"/>
      <c r="OHU10" s="174"/>
      <c r="OHV10" s="174"/>
      <c r="OHW10" s="174"/>
      <c r="OHX10" s="174"/>
      <c r="OHY10" s="174"/>
      <c r="OHZ10" s="174"/>
      <c r="OIA10" s="174"/>
      <c r="OIB10" s="174"/>
      <c r="OIC10" s="174"/>
      <c r="OID10" s="174"/>
      <c r="OIE10" s="174"/>
      <c r="OIF10" s="174"/>
      <c r="OIG10" s="174"/>
      <c r="OIH10" s="174"/>
      <c r="OII10" s="174"/>
      <c r="OIJ10" s="174"/>
      <c r="OIK10" s="174"/>
      <c r="OIL10" s="174"/>
      <c r="OIM10" s="174"/>
      <c r="OIN10" s="174"/>
      <c r="OIO10" s="174"/>
      <c r="OIP10" s="174"/>
      <c r="OIQ10" s="174"/>
      <c r="OIR10" s="174"/>
      <c r="OIS10" s="174"/>
      <c r="OIT10" s="174"/>
      <c r="OIU10" s="174"/>
      <c r="OIV10" s="174"/>
      <c r="OIW10" s="174"/>
      <c r="OIX10" s="174"/>
      <c r="OIY10" s="174"/>
      <c r="OIZ10" s="174"/>
      <c r="OJA10" s="174"/>
      <c r="OJB10" s="174"/>
      <c r="OJC10" s="174"/>
      <c r="OJD10" s="174"/>
      <c r="OJE10" s="174"/>
      <c r="OJF10" s="174"/>
      <c r="OJG10" s="174"/>
      <c r="OJH10" s="174"/>
      <c r="OJI10" s="174"/>
      <c r="OJJ10" s="174"/>
      <c r="OJK10" s="174"/>
      <c r="OJL10" s="174"/>
      <c r="OJM10" s="174"/>
      <c r="OJN10" s="174"/>
      <c r="OJO10" s="174"/>
      <c r="OJP10" s="174"/>
      <c r="OJQ10" s="174"/>
      <c r="OJR10" s="174"/>
      <c r="OJS10" s="174"/>
      <c r="OJT10" s="174"/>
      <c r="OJU10" s="174"/>
      <c r="OJV10" s="174"/>
      <c r="OJW10" s="174"/>
      <c r="OJX10" s="174"/>
      <c r="OJY10" s="174"/>
      <c r="OJZ10" s="174"/>
      <c r="OKA10" s="174"/>
      <c r="OKB10" s="174"/>
      <c r="OKC10" s="174"/>
      <c r="OKD10" s="174"/>
      <c r="OKE10" s="174"/>
      <c r="OKF10" s="174"/>
      <c r="OKG10" s="174"/>
      <c r="OKH10" s="174"/>
      <c r="OKI10" s="174"/>
      <c r="OKJ10" s="174"/>
      <c r="OKK10" s="174"/>
      <c r="OKL10" s="174"/>
      <c r="OKM10" s="174"/>
      <c r="OKN10" s="174"/>
      <c r="OKO10" s="174"/>
      <c r="OKP10" s="174"/>
      <c r="OKQ10" s="174"/>
      <c r="OKR10" s="174"/>
      <c r="OKS10" s="174"/>
      <c r="OKT10" s="174"/>
      <c r="OKU10" s="174"/>
      <c r="OKV10" s="174"/>
      <c r="OKW10" s="174"/>
      <c r="OKX10" s="174"/>
      <c r="OKY10" s="174"/>
      <c r="OKZ10" s="174"/>
      <c r="OLA10" s="174"/>
      <c r="OLB10" s="174"/>
      <c r="OLC10" s="174"/>
      <c r="OLD10" s="174"/>
      <c r="OLE10" s="174"/>
      <c r="OLF10" s="174"/>
      <c r="OLG10" s="174"/>
      <c r="OLH10" s="174"/>
      <c r="OLI10" s="174"/>
      <c r="OLJ10" s="174"/>
      <c r="OLK10" s="174"/>
      <c r="OLL10" s="174"/>
      <c r="OLM10" s="174"/>
      <c r="OLN10" s="174"/>
      <c r="OLO10" s="174"/>
      <c r="OLP10" s="174"/>
      <c r="OLQ10" s="174"/>
      <c r="OLR10" s="174"/>
      <c r="OLS10" s="174"/>
      <c r="OLT10" s="174"/>
      <c r="OLU10" s="174"/>
      <c r="OLV10" s="174"/>
      <c r="OLW10" s="174"/>
      <c r="OLX10" s="174"/>
      <c r="OLY10" s="174"/>
      <c r="OLZ10" s="174"/>
      <c r="OMA10" s="174"/>
      <c r="OMB10" s="174"/>
      <c r="OMC10" s="174"/>
      <c r="OMD10" s="174"/>
      <c r="OME10" s="174"/>
      <c r="OMF10" s="174"/>
      <c r="OMG10" s="174"/>
      <c r="OMH10" s="174"/>
      <c r="OMI10" s="174"/>
      <c r="OMJ10" s="174"/>
      <c r="OMK10" s="174"/>
      <c r="OML10" s="174"/>
      <c r="OMM10" s="174"/>
      <c r="OMN10" s="174"/>
      <c r="OMO10" s="174"/>
      <c r="OMP10" s="174"/>
      <c r="OMQ10" s="174"/>
      <c r="OMR10" s="174"/>
      <c r="OMS10" s="174"/>
      <c r="OMT10" s="174"/>
      <c r="OMU10" s="174"/>
      <c r="OMV10" s="174"/>
      <c r="OMW10" s="174"/>
      <c r="OMX10" s="174"/>
      <c r="OMY10" s="174"/>
      <c r="OMZ10" s="174"/>
      <c r="ONA10" s="174"/>
      <c r="ONB10" s="174"/>
      <c r="ONC10" s="174"/>
      <c r="OND10" s="174"/>
      <c r="ONE10" s="174"/>
      <c r="ONF10" s="174"/>
      <c r="ONG10" s="174"/>
      <c r="ONH10" s="174"/>
      <c r="ONI10" s="174"/>
      <c r="ONJ10" s="174"/>
      <c r="ONK10" s="174"/>
      <c r="ONL10" s="174"/>
      <c r="ONM10" s="174"/>
      <c r="ONN10" s="174"/>
      <c r="ONO10" s="174"/>
      <c r="ONP10" s="174"/>
      <c r="ONQ10" s="174"/>
      <c r="ONR10" s="174"/>
      <c r="ONS10" s="174"/>
      <c r="ONT10" s="174"/>
      <c r="ONU10" s="174"/>
      <c r="ONV10" s="174"/>
      <c r="ONW10" s="174"/>
      <c r="ONX10" s="174"/>
      <c r="ONY10" s="174"/>
      <c r="ONZ10" s="174"/>
      <c r="OOA10" s="174"/>
      <c r="OOB10" s="174"/>
      <c r="OOC10" s="174"/>
      <c r="OOD10" s="174"/>
      <c r="OOE10" s="174"/>
      <c r="OOF10" s="174"/>
      <c r="OOG10" s="174"/>
      <c r="OOH10" s="174"/>
      <c r="OOI10" s="174"/>
      <c r="OOJ10" s="174"/>
      <c r="OOK10" s="174"/>
      <c r="OOL10" s="174"/>
      <c r="OOM10" s="174"/>
      <c r="OON10" s="174"/>
      <c r="OOO10" s="174"/>
      <c r="OOP10" s="174"/>
      <c r="OOQ10" s="174"/>
      <c r="OOR10" s="174"/>
      <c r="OOS10" s="174"/>
      <c r="OOT10" s="174"/>
      <c r="OOU10" s="174"/>
      <c r="OOV10" s="174"/>
      <c r="OOW10" s="174"/>
      <c r="OOX10" s="174"/>
      <c r="OOY10" s="174"/>
      <c r="OOZ10" s="174"/>
      <c r="OPA10" s="174"/>
      <c r="OPB10" s="174"/>
      <c r="OPC10" s="174"/>
      <c r="OPD10" s="174"/>
      <c r="OPE10" s="174"/>
      <c r="OPF10" s="174"/>
      <c r="OPG10" s="174"/>
      <c r="OPH10" s="174"/>
      <c r="OPI10" s="174"/>
      <c r="OPJ10" s="174"/>
      <c r="OPK10" s="174"/>
      <c r="OPL10" s="174"/>
      <c r="OPM10" s="174"/>
      <c r="OPN10" s="174"/>
      <c r="OPO10" s="174"/>
      <c r="OPP10" s="174"/>
      <c r="OPQ10" s="174"/>
      <c r="OPR10" s="174"/>
      <c r="OPS10" s="174"/>
      <c r="OPT10" s="174"/>
      <c r="OPU10" s="174"/>
      <c r="OPV10" s="174"/>
      <c r="OPW10" s="174"/>
      <c r="OPX10" s="174"/>
      <c r="OPY10" s="174"/>
      <c r="OPZ10" s="174"/>
      <c r="OQA10" s="174"/>
      <c r="OQB10" s="174"/>
      <c r="OQC10" s="174"/>
      <c r="OQD10" s="174"/>
      <c r="OQE10" s="174"/>
      <c r="OQF10" s="174"/>
      <c r="OQG10" s="174"/>
      <c r="OQH10" s="174"/>
      <c r="OQI10" s="174"/>
      <c r="OQJ10" s="174"/>
      <c r="OQK10" s="174"/>
      <c r="OQL10" s="174"/>
      <c r="OQM10" s="174"/>
      <c r="OQN10" s="174"/>
      <c r="OQO10" s="174"/>
      <c r="OQP10" s="174"/>
      <c r="OQQ10" s="174"/>
      <c r="OQR10" s="174"/>
      <c r="OQS10" s="174"/>
      <c r="OQT10" s="174"/>
      <c r="OQU10" s="174"/>
      <c r="OQV10" s="174"/>
      <c r="OQW10" s="174"/>
      <c r="OQX10" s="174"/>
      <c r="OQY10" s="174"/>
      <c r="OQZ10" s="174"/>
      <c r="ORA10" s="174"/>
      <c r="ORB10" s="174"/>
      <c r="ORC10" s="174"/>
      <c r="ORD10" s="174"/>
      <c r="ORE10" s="174"/>
      <c r="ORF10" s="174"/>
      <c r="ORG10" s="174"/>
      <c r="ORH10" s="174"/>
      <c r="ORI10" s="174"/>
      <c r="ORJ10" s="174"/>
      <c r="ORK10" s="174"/>
      <c r="ORL10" s="174"/>
      <c r="ORM10" s="174"/>
      <c r="ORN10" s="174"/>
      <c r="ORO10" s="174"/>
      <c r="ORP10" s="174"/>
      <c r="ORQ10" s="174"/>
      <c r="ORR10" s="174"/>
      <c r="ORS10" s="174"/>
      <c r="ORT10" s="174"/>
      <c r="ORU10" s="174"/>
      <c r="ORV10" s="174"/>
      <c r="ORW10" s="174"/>
      <c r="ORX10" s="174"/>
      <c r="ORY10" s="174"/>
      <c r="ORZ10" s="174"/>
      <c r="OSA10" s="174"/>
      <c r="OSB10" s="174"/>
      <c r="OSC10" s="174"/>
      <c r="OSD10" s="174"/>
      <c r="OSE10" s="174"/>
      <c r="OSF10" s="174"/>
      <c r="OSG10" s="174"/>
      <c r="OSH10" s="174"/>
      <c r="OSI10" s="174"/>
      <c r="OSJ10" s="174"/>
      <c r="OSK10" s="174"/>
      <c r="OSL10" s="174"/>
      <c r="OSM10" s="174"/>
      <c r="OSN10" s="174"/>
      <c r="OSO10" s="174"/>
      <c r="OSP10" s="174"/>
      <c r="OSQ10" s="174"/>
      <c r="OSR10" s="174"/>
      <c r="OSS10" s="174"/>
      <c r="OST10" s="174"/>
      <c r="OSU10" s="174"/>
      <c r="OSV10" s="174"/>
      <c r="OSW10" s="174"/>
      <c r="OSX10" s="174"/>
      <c r="OSY10" s="174"/>
      <c r="OSZ10" s="174"/>
      <c r="OTA10" s="174"/>
      <c r="OTB10" s="174"/>
      <c r="OTC10" s="174"/>
      <c r="OTD10" s="174"/>
      <c r="OTE10" s="174"/>
      <c r="OTF10" s="174"/>
      <c r="OTG10" s="174"/>
      <c r="OTH10" s="174"/>
      <c r="OTI10" s="174"/>
      <c r="OTJ10" s="174"/>
      <c r="OTK10" s="174"/>
      <c r="OTL10" s="174"/>
      <c r="OTM10" s="174"/>
      <c r="OTN10" s="174"/>
      <c r="OTO10" s="174"/>
      <c r="OTP10" s="174"/>
      <c r="OTQ10" s="174"/>
      <c r="OTR10" s="174"/>
      <c r="OTS10" s="174"/>
      <c r="OTT10" s="174"/>
      <c r="OTU10" s="174"/>
      <c r="OTV10" s="174"/>
      <c r="OTW10" s="174"/>
      <c r="OTX10" s="174"/>
      <c r="OTY10" s="174"/>
      <c r="OTZ10" s="174"/>
      <c r="OUA10" s="174"/>
      <c r="OUB10" s="174"/>
      <c r="OUC10" s="174"/>
      <c r="OUD10" s="174"/>
      <c r="OUE10" s="174"/>
      <c r="OUF10" s="174"/>
      <c r="OUG10" s="174"/>
      <c r="OUH10" s="174"/>
      <c r="OUI10" s="174"/>
      <c r="OUJ10" s="174"/>
      <c r="OUK10" s="174"/>
      <c r="OUL10" s="174"/>
      <c r="OUM10" s="174"/>
      <c r="OUN10" s="174"/>
      <c r="OUO10" s="174"/>
      <c r="OUP10" s="174"/>
      <c r="OUQ10" s="174"/>
      <c r="OUR10" s="174"/>
      <c r="OUS10" s="174"/>
      <c r="OUT10" s="174"/>
      <c r="OUU10" s="174"/>
      <c r="OUV10" s="174"/>
      <c r="OUW10" s="174"/>
      <c r="OUX10" s="174"/>
      <c r="OUY10" s="174"/>
      <c r="OUZ10" s="174"/>
      <c r="OVA10" s="174"/>
      <c r="OVB10" s="174"/>
      <c r="OVC10" s="174"/>
      <c r="OVD10" s="174"/>
      <c r="OVE10" s="174"/>
      <c r="OVF10" s="174"/>
      <c r="OVG10" s="174"/>
      <c r="OVH10" s="174"/>
      <c r="OVI10" s="174"/>
      <c r="OVJ10" s="174"/>
      <c r="OVK10" s="174"/>
      <c r="OVL10" s="174"/>
      <c r="OVM10" s="174"/>
      <c r="OVN10" s="174"/>
      <c r="OVO10" s="174"/>
      <c r="OVP10" s="174"/>
      <c r="OVQ10" s="174"/>
      <c r="OVR10" s="174"/>
      <c r="OVS10" s="174"/>
      <c r="OVT10" s="174"/>
      <c r="OVU10" s="174"/>
      <c r="OVV10" s="174"/>
      <c r="OVW10" s="174"/>
      <c r="OVX10" s="174"/>
      <c r="OVY10" s="174"/>
      <c r="OVZ10" s="174"/>
      <c r="OWA10" s="174"/>
      <c r="OWB10" s="174"/>
      <c r="OWC10" s="174"/>
      <c r="OWD10" s="174"/>
      <c r="OWE10" s="174"/>
      <c r="OWF10" s="174"/>
      <c r="OWG10" s="174"/>
      <c r="OWH10" s="174"/>
      <c r="OWI10" s="174"/>
      <c r="OWJ10" s="174"/>
      <c r="OWK10" s="174"/>
      <c r="OWL10" s="174"/>
      <c r="OWM10" s="174"/>
      <c r="OWN10" s="174"/>
      <c r="OWO10" s="174"/>
      <c r="OWP10" s="174"/>
      <c r="OWQ10" s="174"/>
      <c r="OWR10" s="174"/>
      <c r="OWS10" s="174"/>
      <c r="OWT10" s="174"/>
      <c r="OWU10" s="174"/>
      <c r="OWV10" s="174"/>
      <c r="OWW10" s="174"/>
      <c r="OWX10" s="174"/>
      <c r="OWY10" s="174"/>
      <c r="OWZ10" s="174"/>
      <c r="OXA10" s="174"/>
      <c r="OXB10" s="174"/>
      <c r="OXC10" s="174"/>
      <c r="OXD10" s="174"/>
      <c r="OXE10" s="174"/>
      <c r="OXF10" s="174"/>
      <c r="OXG10" s="174"/>
      <c r="OXH10" s="174"/>
      <c r="OXI10" s="174"/>
      <c r="OXJ10" s="174"/>
      <c r="OXK10" s="174"/>
      <c r="OXL10" s="174"/>
      <c r="OXM10" s="174"/>
      <c r="OXN10" s="174"/>
      <c r="OXO10" s="174"/>
      <c r="OXP10" s="174"/>
      <c r="OXQ10" s="174"/>
      <c r="OXR10" s="174"/>
      <c r="OXS10" s="174"/>
      <c r="OXT10" s="174"/>
      <c r="OXU10" s="174"/>
      <c r="OXV10" s="174"/>
      <c r="OXW10" s="174"/>
      <c r="OXX10" s="174"/>
      <c r="OXY10" s="174"/>
      <c r="OXZ10" s="174"/>
      <c r="OYA10" s="174"/>
      <c r="OYB10" s="174"/>
      <c r="OYC10" s="174"/>
      <c r="OYD10" s="174"/>
      <c r="OYE10" s="174"/>
      <c r="OYF10" s="174"/>
      <c r="OYG10" s="174"/>
      <c r="OYH10" s="174"/>
      <c r="OYI10" s="174"/>
      <c r="OYJ10" s="174"/>
      <c r="OYK10" s="174"/>
      <c r="OYL10" s="174"/>
      <c r="OYM10" s="174"/>
      <c r="OYN10" s="174"/>
      <c r="OYO10" s="174"/>
      <c r="OYP10" s="174"/>
      <c r="OYQ10" s="174"/>
      <c r="OYR10" s="174"/>
      <c r="OYS10" s="174"/>
      <c r="OYT10" s="174"/>
      <c r="OYU10" s="174"/>
      <c r="OYV10" s="174"/>
      <c r="OYW10" s="174"/>
      <c r="OYX10" s="174"/>
      <c r="OYY10" s="174"/>
      <c r="OYZ10" s="174"/>
      <c r="OZA10" s="174"/>
      <c r="OZB10" s="174"/>
      <c r="OZC10" s="174"/>
      <c r="OZD10" s="174"/>
      <c r="OZE10" s="174"/>
      <c r="OZF10" s="174"/>
      <c r="OZG10" s="174"/>
      <c r="OZH10" s="174"/>
      <c r="OZI10" s="174"/>
      <c r="OZJ10" s="174"/>
      <c r="OZK10" s="174"/>
      <c r="OZL10" s="174"/>
      <c r="OZM10" s="174"/>
      <c r="OZN10" s="174"/>
      <c r="OZO10" s="174"/>
      <c r="OZP10" s="174"/>
      <c r="OZQ10" s="174"/>
      <c r="OZR10" s="174"/>
      <c r="OZS10" s="174"/>
      <c r="OZT10" s="174"/>
      <c r="OZU10" s="174"/>
      <c r="OZV10" s="174"/>
      <c r="OZW10" s="174"/>
      <c r="OZX10" s="174"/>
      <c r="OZY10" s="174"/>
      <c r="OZZ10" s="174"/>
      <c r="PAA10" s="174"/>
      <c r="PAB10" s="174"/>
      <c r="PAC10" s="174"/>
      <c r="PAD10" s="174"/>
      <c r="PAE10" s="174"/>
      <c r="PAF10" s="174"/>
      <c r="PAG10" s="174"/>
      <c r="PAH10" s="174"/>
      <c r="PAI10" s="174"/>
      <c r="PAJ10" s="174"/>
      <c r="PAK10" s="174"/>
      <c r="PAL10" s="174"/>
      <c r="PAM10" s="174"/>
      <c r="PAN10" s="174"/>
      <c r="PAO10" s="174"/>
      <c r="PAP10" s="174"/>
      <c r="PAQ10" s="174"/>
      <c r="PAR10" s="174"/>
      <c r="PAS10" s="174"/>
      <c r="PAT10" s="174"/>
      <c r="PAU10" s="174"/>
      <c r="PAV10" s="174"/>
      <c r="PAW10" s="174"/>
      <c r="PAX10" s="174"/>
      <c r="PAY10" s="174"/>
      <c r="PAZ10" s="174"/>
      <c r="PBA10" s="174"/>
      <c r="PBB10" s="174"/>
      <c r="PBC10" s="174"/>
      <c r="PBD10" s="174"/>
      <c r="PBE10" s="174"/>
      <c r="PBF10" s="174"/>
      <c r="PBG10" s="174"/>
      <c r="PBH10" s="174"/>
      <c r="PBI10" s="174"/>
      <c r="PBJ10" s="174"/>
      <c r="PBK10" s="174"/>
      <c r="PBL10" s="174"/>
      <c r="PBM10" s="174"/>
      <c r="PBN10" s="174"/>
      <c r="PBO10" s="174"/>
      <c r="PBP10" s="174"/>
      <c r="PBQ10" s="174"/>
      <c r="PBR10" s="174"/>
      <c r="PBS10" s="174"/>
      <c r="PBT10" s="174"/>
      <c r="PBU10" s="174"/>
      <c r="PBV10" s="174"/>
      <c r="PBW10" s="174"/>
      <c r="PBX10" s="174"/>
      <c r="PBY10" s="174"/>
      <c r="PBZ10" s="174"/>
      <c r="PCA10" s="174"/>
      <c r="PCB10" s="174"/>
      <c r="PCC10" s="174"/>
      <c r="PCD10" s="174"/>
      <c r="PCE10" s="174"/>
      <c r="PCF10" s="174"/>
      <c r="PCG10" s="174"/>
      <c r="PCH10" s="174"/>
      <c r="PCI10" s="174"/>
      <c r="PCJ10" s="174"/>
      <c r="PCK10" s="174"/>
      <c r="PCL10" s="174"/>
      <c r="PCM10" s="174"/>
      <c r="PCN10" s="174"/>
      <c r="PCO10" s="174"/>
      <c r="PCP10" s="174"/>
      <c r="PCQ10" s="174"/>
      <c r="PCR10" s="174"/>
      <c r="PCS10" s="174"/>
      <c r="PCT10" s="174"/>
      <c r="PCU10" s="174"/>
      <c r="PCV10" s="174"/>
      <c r="PCW10" s="174"/>
      <c r="PCX10" s="174"/>
      <c r="PCY10" s="174"/>
      <c r="PCZ10" s="174"/>
      <c r="PDA10" s="174"/>
      <c r="PDB10" s="174"/>
      <c r="PDC10" s="174"/>
      <c r="PDD10" s="174"/>
      <c r="PDE10" s="174"/>
      <c r="PDF10" s="174"/>
      <c r="PDG10" s="174"/>
      <c r="PDH10" s="174"/>
      <c r="PDI10" s="174"/>
      <c r="PDJ10" s="174"/>
      <c r="PDK10" s="174"/>
      <c r="PDL10" s="174"/>
      <c r="PDM10" s="174"/>
      <c r="PDN10" s="174"/>
      <c r="PDO10" s="174"/>
      <c r="PDP10" s="174"/>
      <c r="PDQ10" s="174"/>
      <c r="PDR10" s="174"/>
      <c r="PDS10" s="174"/>
      <c r="PDT10" s="174"/>
      <c r="PDU10" s="174"/>
      <c r="PDV10" s="174"/>
      <c r="PDW10" s="174"/>
      <c r="PDX10" s="174"/>
      <c r="PDY10" s="174"/>
      <c r="PDZ10" s="174"/>
      <c r="PEA10" s="174"/>
      <c r="PEB10" s="174"/>
      <c r="PEC10" s="174"/>
      <c r="PED10" s="174"/>
      <c r="PEE10" s="174"/>
      <c r="PEF10" s="174"/>
      <c r="PEG10" s="174"/>
      <c r="PEH10" s="174"/>
      <c r="PEI10" s="174"/>
      <c r="PEJ10" s="174"/>
      <c r="PEK10" s="174"/>
      <c r="PEL10" s="174"/>
      <c r="PEM10" s="174"/>
      <c r="PEN10" s="174"/>
      <c r="PEO10" s="174"/>
      <c r="PEP10" s="174"/>
      <c r="PEQ10" s="174"/>
      <c r="PER10" s="174"/>
      <c r="PES10" s="174"/>
      <c r="PET10" s="174"/>
      <c r="PEU10" s="174"/>
      <c r="PEV10" s="174"/>
      <c r="PEW10" s="174"/>
      <c r="PEX10" s="174"/>
      <c r="PEY10" s="174"/>
      <c r="PEZ10" s="174"/>
      <c r="PFA10" s="174"/>
      <c r="PFB10" s="174"/>
      <c r="PFC10" s="174"/>
      <c r="PFD10" s="174"/>
      <c r="PFE10" s="174"/>
      <c r="PFF10" s="174"/>
      <c r="PFG10" s="174"/>
      <c r="PFH10" s="174"/>
      <c r="PFI10" s="174"/>
      <c r="PFJ10" s="174"/>
      <c r="PFK10" s="174"/>
      <c r="PFL10" s="174"/>
      <c r="PFM10" s="174"/>
      <c r="PFN10" s="174"/>
      <c r="PFO10" s="174"/>
      <c r="PFP10" s="174"/>
      <c r="PFQ10" s="174"/>
      <c r="PFR10" s="174"/>
      <c r="PFS10" s="174"/>
      <c r="PFT10" s="174"/>
      <c r="PFU10" s="174"/>
      <c r="PFV10" s="174"/>
      <c r="PFW10" s="174"/>
      <c r="PFX10" s="174"/>
      <c r="PFY10" s="174"/>
      <c r="PFZ10" s="174"/>
      <c r="PGA10" s="174"/>
      <c r="PGB10" s="174"/>
      <c r="PGC10" s="174"/>
      <c r="PGD10" s="174"/>
      <c r="PGE10" s="174"/>
      <c r="PGF10" s="174"/>
      <c r="PGG10" s="174"/>
      <c r="PGH10" s="174"/>
      <c r="PGI10" s="174"/>
      <c r="PGJ10" s="174"/>
      <c r="PGK10" s="174"/>
      <c r="PGL10" s="174"/>
      <c r="PGM10" s="174"/>
      <c r="PGN10" s="174"/>
      <c r="PGO10" s="174"/>
      <c r="PGP10" s="174"/>
      <c r="PGQ10" s="174"/>
      <c r="PGR10" s="174"/>
      <c r="PGS10" s="174"/>
      <c r="PGT10" s="174"/>
      <c r="PGU10" s="174"/>
      <c r="PGV10" s="174"/>
      <c r="PGW10" s="174"/>
      <c r="PGX10" s="174"/>
      <c r="PGY10" s="174"/>
      <c r="PGZ10" s="174"/>
      <c r="PHA10" s="174"/>
      <c r="PHB10" s="174"/>
      <c r="PHC10" s="174"/>
      <c r="PHD10" s="174"/>
      <c r="PHE10" s="174"/>
      <c r="PHF10" s="174"/>
      <c r="PHG10" s="174"/>
      <c r="PHH10" s="174"/>
      <c r="PHI10" s="174"/>
      <c r="PHJ10" s="174"/>
      <c r="PHK10" s="174"/>
      <c r="PHL10" s="174"/>
      <c r="PHM10" s="174"/>
      <c r="PHN10" s="174"/>
      <c r="PHO10" s="174"/>
      <c r="PHP10" s="174"/>
      <c r="PHQ10" s="174"/>
      <c r="PHR10" s="174"/>
      <c r="PHS10" s="174"/>
      <c r="PHT10" s="174"/>
      <c r="PHU10" s="174"/>
      <c r="PHV10" s="174"/>
      <c r="PHW10" s="174"/>
      <c r="PHX10" s="174"/>
      <c r="PHY10" s="174"/>
      <c r="PHZ10" s="174"/>
      <c r="PIA10" s="174"/>
      <c r="PIB10" s="174"/>
      <c r="PIC10" s="174"/>
      <c r="PID10" s="174"/>
      <c r="PIE10" s="174"/>
      <c r="PIF10" s="174"/>
      <c r="PIG10" s="174"/>
      <c r="PIH10" s="174"/>
      <c r="PII10" s="174"/>
      <c r="PIJ10" s="174"/>
      <c r="PIK10" s="174"/>
      <c r="PIL10" s="174"/>
      <c r="PIM10" s="174"/>
      <c r="PIN10" s="174"/>
      <c r="PIO10" s="174"/>
      <c r="PIP10" s="174"/>
      <c r="PIQ10" s="174"/>
      <c r="PIR10" s="174"/>
      <c r="PIS10" s="174"/>
      <c r="PIT10" s="174"/>
      <c r="PIU10" s="174"/>
      <c r="PIV10" s="174"/>
      <c r="PIW10" s="174"/>
      <c r="PIX10" s="174"/>
      <c r="PIY10" s="174"/>
      <c r="PIZ10" s="174"/>
      <c r="PJA10" s="174"/>
      <c r="PJB10" s="174"/>
      <c r="PJC10" s="174"/>
      <c r="PJD10" s="174"/>
      <c r="PJE10" s="174"/>
      <c r="PJF10" s="174"/>
      <c r="PJG10" s="174"/>
      <c r="PJH10" s="174"/>
      <c r="PJI10" s="174"/>
      <c r="PJJ10" s="174"/>
      <c r="PJK10" s="174"/>
      <c r="PJL10" s="174"/>
      <c r="PJM10" s="174"/>
      <c r="PJN10" s="174"/>
      <c r="PJO10" s="174"/>
      <c r="PJP10" s="174"/>
      <c r="PJQ10" s="174"/>
      <c r="PJR10" s="174"/>
      <c r="PJS10" s="174"/>
      <c r="PJT10" s="174"/>
      <c r="PJU10" s="174"/>
      <c r="PJV10" s="174"/>
      <c r="PJW10" s="174"/>
      <c r="PJX10" s="174"/>
      <c r="PJY10" s="174"/>
      <c r="PJZ10" s="174"/>
      <c r="PKA10" s="174"/>
      <c r="PKB10" s="174"/>
      <c r="PKC10" s="174"/>
      <c r="PKD10" s="174"/>
      <c r="PKE10" s="174"/>
      <c r="PKF10" s="174"/>
      <c r="PKG10" s="174"/>
      <c r="PKH10" s="174"/>
      <c r="PKI10" s="174"/>
      <c r="PKJ10" s="174"/>
      <c r="PKK10" s="174"/>
      <c r="PKL10" s="174"/>
      <c r="PKM10" s="174"/>
      <c r="PKN10" s="174"/>
      <c r="PKO10" s="174"/>
      <c r="PKP10" s="174"/>
      <c r="PKQ10" s="174"/>
      <c r="PKR10" s="174"/>
      <c r="PKS10" s="174"/>
      <c r="PKT10" s="174"/>
      <c r="PKU10" s="174"/>
      <c r="PKV10" s="174"/>
      <c r="PKW10" s="174"/>
      <c r="PKX10" s="174"/>
      <c r="PKY10" s="174"/>
      <c r="PKZ10" s="174"/>
      <c r="PLA10" s="174"/>
      <c r="PLB10" s="174"/>
      <c r="PLC10" s="174"/>
      <c r="PLD10" s="174"/>
      <c r="PLE10" s="174"/>
      <c r="PLF10" s="174"/>
      <c r="PLG10" s="174"/>
      <c r="PLH10" s="174"/>
      <c r="PLI10" s="174"/>
      <c r="PLJ10" s="174"/>
      <c r="PLK10" s="174"/>
      <c r="PLL10" s="174"/>
      <c r="PLM10" s="174"/>
      <c r="PLN10" s="174"/>
      <c r="PLO10" s="174"/>
      <c r="PLP10" s="174"/>
      <c r="PLQ10" s="174"/>
      <c r="PLR10" s="174"/>
      <c r="PLS10" s="174"/>
      <c r="PLT10" s="174"/>
      <c r="PLU10" s="174"/>
      <c r="PLV10" s="174"/>
      <c r="PLW10" s="174"/>
      <c r="PLX10" s="174"/>
      <c r="PLY10" s="174"/>
      <c r="PLZ10" s="174"/>
      <c r="PMA10" s="174"/>
      <c r="PMB10" s="174"/>
      <c r="PMC10" s="174"/>
      <c r="PMD10" s="174"/>
      <c r="PME10" s="174"/>
      <c r="PMF10" s="174"/>
      <c r="PMG10" s="174"/>
      <c r="PMH10" s="174"/>
      <c r="PMI10" s="174"/>
      <c r="PMJ10" s="174"/>
      <c r="PMK10" s="174"/>
      <c r="PML10" s="174"/>
      <c r="PMM10" s="174"/>
      <c r="PMN10" s="174"/>
      <c r="PMO10" s="174"/>
      <c r="PMP10" s="174"/>
      <c r="PMQ10" s="174"/>
      <c r="PMR10" s="174"/>
      <c r="PMS10" s="174"/>
      <c r="PMT10" s="174"/>
      <c r="PMU10" s="174"/>
      <c r="PMV10" s="174"/>
      <c r="PMW10" s="174"/>
      <c r="PMX10" s="174"/>
      <c r="PMY10" s="174"/>
      <c r="PMZ10" s="174"/>
      <c r="PNA10" s="174"/>
      <c r="PNB10" s="174"/>
      <c r="PNC10" s="174"/>
      <c r="PND10" s="174"/>
      <c r="PNE10" s="174"/>
      <c r="PNF10" s="174"/>
      <c r="PNG10" s="174"/>
      <c r="PNH10" s="174"/>
      <c r="PNI10" s="174"/>
      <c r="PNJ10" s="174"/>
      <c r="PNK10" s="174"/>
      <c r="PNL10" s="174"/>
      <c r="PNM10" s="174"/>
      <c r="PNN10" s="174"/>
      <c r="PNO10" s="174"/>
      <c r="PNP10" s="174"/>
      <c r="PNQ10" s="174"/>
      <c r="PNR10" s="174"/>
      <c r="PNS10" s="174"/>
      <c r="PNT10" s="174"/>
      <c r="PNU10" s="174"/>
      <c r="PNV10" s="174"/>
      <c r="PNW10" s="174"/>
      <c r="PNX10" s="174"/>
      <c r="PNY10" s="174"/>
      <c r="PNZ10" s="174"/>
      <c r="POA10" s="174"/>
      <c r="POB10" s="174"/>
      <c r="POC10" s="174"/>
      <c r="POD10" s="174"/>
      <c r="POE10" s="174"/>
      <c r="POF10" s="174"/>
      <c r="POG10" s="174"/>
      <c r="POH10" s="174"/>
      <c r="POI10" s="174"/>
      <c r="POJ10" s="174"/>
      <c r="POK10" s="174"/>
      <c r="POL10" s="174"/>
      <c r="POM10" s="174"/>
      <c r="PON10" s="174"/>
      <c r="POO10" s="174"/>
      <c r="POP10" s="174"/>
      <c r="POQ10" s="174"/>
      <c r="POR10" s="174"/>
      <c r="POS10" s="174"/>
      <c r="POT10" s="174"/>
      <c r="POU10" s="174"/>
      <c r="POV10" s="174"/>
      <c r="POW10" s="174"/>
      <c r="POX10" s="174"/>
      <c r="POY10" s="174"/>
      <c r="POZ10" s="174"/>
      <c r="PPA10" s="174"/>
      <c r="PPB10" s="174"/>
      <c r="PPC10" s="174"/>
      <c r="PPD10" s="174"/>
      <c r="PPE10" s="174"/>
      <c r="PPF10" s="174"/>
      <c r="PPG10" s="174"/>
      <c r="PPH10" s="174"/>
      <c r="PPI10" s="174"/>
      <c r="PPJ10" s="174"/>
      <c r="PPK10" s="174"/>
      <c r="PPL10" s="174"/>
      <c r="PPM10" s="174"/>
      <c r="PPN10" s="174"/>
      <c r="PPO10" s="174"/>
      <c r="PPP10" s="174"/>
      <c r="PPQ10" s="174"/>
      <c r="PPR10" s="174"/>
      <c r="PPS10" s="174"/>
      <c r="PPT10" s="174"/>
      <c r="PPU10" s="174"/>
      <c r="PPV10" s="174"/>
      <c r="PPW10" s="174"/>
      <c r="PPX10" s="174"/>
      <c r="PPY10" s="174"/>
      <c r="PPZ10" s="174"/>
      <c r="PQA10" s="174"/>
      <c r="PQB10" s="174"/>
      <c r="PQC10" s="174"/>
      <c r="PQD10" s="174"/>
      <c r="PQE10" s="174"/>
      <c r="PQF10" s="174"/>
      <c r="PQG10" s="174"/>
      <c r="PQH10" s="174"/>
      <c r="PQI10" s="174"/>
      <c r="PQJ10" s="174"/>
      <c r="PQK10" s="174"/>
      <c r="PQL10" s="174"/>
      <c r="PQM10" s="174"/>
      <c r="PQN10" s="174"/>
      <c r="PQO10" s="174"/>
      <c r="PQP10" s="174"/>
      <c r="PQQ10" s="174"/>
      <c r="PQR10" s="174"/>
      <c r="PQS10" s="174"/>
      <c r="PQT10" s="174"/>
      <c r="PQU10" s="174"/>
      <c r="PQV10" s="174"/>
      <c r="PQW10" s="174"/>
      <c r="PQX10" s="174"/>
      <c r="PQY10" s="174"/>
      <c r="PQZ10" s="174"/>
      <c r="PRA10" s="174"/>
      <c r="PRB10" s="174"/>
      <c r="PRC10" s="174"/>
      <c r="PRD10" s="174"/>
      <c r="PRE10" s="174"/>
      <c r="PRF10" s="174"/>
      <c r="PRG10" s="174"/>
      <c r="PRH10" s="174"/>
      <c r="PRI10" s="174"/>
      <c r="PRJ10" s="174"/>
      <c r="PRK10" s="174"/>
      <c r="PRL10" s="174"/>
      <c r="PRM10" s="174"/>
      <c r="PRN10" s="174"/>
      <c r="PRO10" s="174"/>
      <c r="PRP10" s="174"/>
      <c r="PRQ10" s="174"/>
      <c r="PRR10" s="174"/>
      <c r="PRS10" s="174"/>
      <c r="PRT10" s="174"/>
      <c r="PRU10" s="174"/>
      <c r="PRV10" s="174"/>
      <c r="PRW10" s="174"/>
      <c r="PRX10" s="174"/>
      <c r="PRY10" s="174"/>
      <c r="PRZ10" s="174"/>
      <c r="PSA10" s="174"/>
      <c r="PSB10" s="174"/>
      <c r="PSC10" s="174"/>
      <c r="PSD10" s="174"/>
      <c r="PSE10" s="174"/>
      <c r="PSF10" s="174"/>
      <c r="PSG10" s="174"/>
      <c r="PSH10" s="174"/>
      <c r="PSI10" s="174"/>
      <c r="PSJ10" s="174"/>
      <c r="PSK10" s="174"/>
      <c r="PSL10" s="174"/>
      <c r="PSM10" s="174"/>
      <c r="PSN10" s="174"/>
      <c r="PSO10" s="174"/>
      <c r="PSP10" s="174"/>
      <c r="PSQ10" s="174"/>
      <c r="PSR10" s="174"/>
      <c r="PSS10" s="174"/>
      <c r="PST10" s="174"/>
      <c r="PSU10" s="174"/>
      <c r="PSV10" s="174"/>
      <c r="PSW10" s="174"/>
      <c r="PSX10" s="174"/>
      <c r="PSY10" s="174"/>
      <c r="PSZ10" s="174"/>
      <c r="PTA10" s="174"/>
      <c r="PTB10" s="174"/>
      <c r="PTC10" s="174"/>
      <c r="PTD10" s="174"/>
      <c r="PTE10" s="174"/>
      <c r="PTF10" s="174"/>
      <c r="PTG10" s="174"/>
      <c r="PTH10" s="174"/>
      <c r="PTI10" s="174"/>
      <c r="PTJ10" s="174"/>
      <c r="PTK10" s="174"/>
      <c r="PTL10" s="174"/>
      <c r="PTM10" s="174"/>
      <c r="PTN10" s="174"/>
      <c r="PTO10" s="174"/>
      <c r="PTP10" s="174"/>
      <c r="PTQ10" s="174"/>
      <c r="PTR10" s="174"/>
      <c r="PTS10" s="174"/>
      <c r="PTT10" s="174"/>
      <c r="PTU10" s="174"/>
      <c r="PTV10" s="174"/>
      <c r="PTW10" s="174"/>
      <c r="PTX10" s="174"/>
      <c r="PTY10" s="174"/>
      <c r="PTZ10" s="174"/>
      <c r="PUA10" s="174"/>
      <c r="PUB10" s="174"/>
      <c r="PUC10" s="174"/>
      <c r="PUD10" s="174"/>
      <c r="PUE10" s="174"/>
      <c r="PUF10" s="174"/>
      <c r="PUG10" s="174"/>
      <c r="PUH10" s="174"/>
      <c r="PUI10" s="174"/>
      <c r="PUJ10" s="174"/>
      <c r="PUK10" s="174"/>
      <c r="PUL10" s="174"/>
      <c r="PUM10" s="174"/>
      <c r="PUN10" s="174"/>
      <c r="PUO10" s="174"/>
      <c r="PUP10" s="174"/>
      <c r="PUQ10" s="174"/>
      <c r="PUR10" s="174"/>
      <c r="PUS10" s="174"/>
      <c r="PUT10" s="174"/>
      <c r="PUU10" s="174"/>
      <c r="PUV10" s="174"/>
      <c r="PUW10" s="174"/>
      <c r="PUX10" s="174"/>
      <c r="PUY10" s="174"/>
      <c r="PUZ10" s="174"/>
      <c r="PVA10" s="174"/>
      <c r="PVB10" s="174"/>
      <c r="PVC10" s="174"/>
      <c r="PVD10" s="174"/>
      <c r="PVE10" s="174"/>
      <c r="PVF10" s="174"/>
      <c r="PVG10" s="174"/>
      <c r="PVH10" s="174"/>
      <c r="PVI10" s="174"/>
      <c r="PVJ10" s="174"/>
      <c r="PVK10" s="174"/>
      <c r="PVL10" s="174"/>
      <c r="PVM10" s="174"/>
      <c r="PVN10" s="174"/>
      <c r="PVO10" s="174"/>
      <c r="PVP10" s="174"/>
      <c r="PVQ10" s="174"/>
      <c r="PVR10" s="174"/>
      <c r="PVS10" s="174"/>
      <c r="PVT10" s="174"/>
      <c r="PVU10" s="174"/>
      <c r="PVV10" s="174"/>
      <c r="PVW10" s="174"/>
      <c r="PVX10" s="174"/>
      <c r="PVY10" s="174"/>
      <c r="PVZ10" s="174"/>
      <c r="PWA10" s="174"/>
      <c r="PWB10" s="174"/>
      <c r="PWC10" s="174"/>
      <c r="PWD10" s="174"/>
      <c r="PWE10" s="174"/>
      <c r="PWF10" s="174"/>
      <c r="PWG10" s="174"/>
      <c r="PWH10" s="174"/>
      <c r="PWI10" s="174"/>
      <c r="PWJ10" s="174"/>
      <c r="PWK10" s="174"/>
      <c r="PWL10" s="174"/>
      <c r="PWM10" s="174"/>
      <c r="PWN10" s="174"/>
      <c r="PWO10" s="174"/>
      <c r="PWP10" s="174"/>
      <c r="PWQ10" s="174"/>
      <c r="PWR10" s="174"/>
      <c r="PWS10" s="174"/>
      <c r="PWT10" s="174"/>
      <c r="PWU10" s="174"/>
      <c r="PWV10" s="174"/>
      <c r="PWW10" s="174"/>
      <c r="PWX10" s="174"/>
      <c r="PWY10" s="174"/>
      <c r="PWZ10" s="174"/>
      <c r="PXA10" s="174"/>
      <c r="PXB10" s="174"/>
      <c r="PXC10" s="174"/>
      <c r="PXD10" s="174"/>
      <c r="PXE10" s="174"/>
      <c r="PXF10" s="174"/>
      <c r="PXG10" s="174"/>
      <c r="PXH10" s="174"/>
      <c r="PXI10" s="174"/>
      <c r="PXJ10" s="174"/>
      <c r="PXK10" s="174"/>
      <c r="PXL10" s="174"/>
      <c r="PXM10" s="174"/>
      <c r="PXN10" s="174"/>
      <c r="PXO10" s="174"/>
      <c r="PXP10" s="174"/>
      <c r="PXQ10" s="174"/>
      <c r="PXR10" s="174"/>
      <c r="PXS10" s="174"/>
      <c r="PXT10" s="174"/>
      <c r="PXU10" s="174"/>
      <c r="PXV10" s="174"/>
      <c r="PXW10" s="174"/>
      <c r="PXX10" s="174"/>
      <c r="PXY10" s="174"/>
      <c r="PXZ10" s="174"/>
      <c r="PYA10" s="174"/>
      <c r="PYB10" s="174"/>
      <c r="PYC10" s="174"/>
      <c r="PYD10" s="174"/>
      <c r="PYE10" s="174"/>
      <c r="PYF10" s="174"/>
      <c r="PYG10" s="174"/>
      <c r="PYH10" s="174"/>
      <c r="PYI10" s="174"/>
      <c r="PYJ10" s="174"/>
      <c r="PYK10" s="174"/>
      <c r="PYL10" s="174"/>
      <c r="PYM10" s="174"/>
      <c r="PYN10" s="174"/>
      <c r="PYO10" s="174"/>
      <c r="PYP10" s="174"/>
      <c r="PYQ10" s="174"/>
      <c r="PYR10" s="174"/>
      <c r="PYS10" s="174"/>
      <c r="PYT10" s="174"/>
      <c r="PYU10" s="174"/>
      <c r="PYV10" s="174"/>
      <c r="PYW10" s="174"/>
      <c r="PYX10" s="174"/>
      <c r="PYY10" s="174"/>
      <c r="PYZ10" s="174"/>
      <c r="PZA10" s="174"/>
      <c r="PZB10" s="174"/>
      <c r="PZC10" s="174"/>
      <c r="PZD10" s="174"/>
      <c r="PZE10" s="174"/>
      <c r="PZF10" s="174"/>
      <c r="PZG10" s="174"/>
      <c r="PZH10" s="174"/>
      <c r="PZI10" s="174"/>
      <c r="PZJ10" s="174"/>
      <c r="PZK10" s="174"/>
      <c r="PZL10" s="174"/>
      <c r="PZM10" s="174"/>
      <c r="PZN10" s="174"/>
      <c r="PZO10" s="174"/>
      <c r="PZP10" s="174"/>
      <c r="PZQ10" s="174"/>
      <c r="PZR10" s="174"/>
      <c r="PZS10" s="174"/>
      <c r="PZT10" s="174"/>
      <c r="PZU10" s="174"/>
      <c r="PZV10" s="174"/>
      <c r="PZW10" s="174"/>
      <c r="PZX10" s="174"/>
      <c r="PZY10" s="174"/>
      <c r="PZZ10" s="174"/>
      <c r="QAA10" s="174"/>
      <c r="QAB10" s="174"/>
      <c r="QAC10" s="174"/>
      <c r="QAD10" s="174"/>
      <c r="QAE10" s="174"/>
      <c r="QAF10" s="174"/>
      <c r="QAG10" s="174"/>
      <c r="QAH10" s="174"/>
      <c r="QAI10" s="174"/>
      <c r="QAJ10" s="174"/>
      <c r="QAK10" s="174"/>
      <c r="QAL10" s="174"/>
      <c r="QAM10" s="174"/>
      <c r="QAN10" s="174"/>
      <c r="QAO10" s="174"/>
      <c r="QAP10" s="174"/>
      <c r="QAQ10" s="174"/>
      <c r="QAR10" s="174"/>
      <c r="QAS10" s="174"/>
      <c r="QAT10" s="174"/>
      <c r="QAU10" s="174"/>
      <c r="QAV10" s="174"/>
      <c r="QAW10" s="174"/>
      <c r="QAX10" s="174"/>
      <c r="QAY10" s="174"/>
      <c r="QAZ10" s="174"/>
      <c r="QBA10" s="174"/>
      <c r="QBB10" s="174"/>
      <c r="QBC10" s="174"/>
      <c r="QBD10" s="174"/>
      <c r="QBE10" s="174"/>
      <c r="QBF10" s="174"/>
      <c r="QBG10" s="174"/>
      <c r="QBH10" s="174"/>
      <c r="QBI10" s="174"/>
      <c r="QBJ10" s="174"/>
      <c r="QBK10" s="174"/>
      <c r="QBL10" s="174"/>
      <c r="QBM10" s="174"/>
      <c r="QBN10" s="174"/>
      <c r="QBO10" s="174"/>
      <c r="QBP10" s="174"/>
      <c r="QBQ10" s="174"/>
      <c r="QBR10" s="174"/>
      <c r="QBS10" s="174"/>
      <c r="QBT10" s="174"/>
      <c r="QBU10" s="174"/>
      <c r="QBV10" s="174"/>
      <c r="QBW10" s="174"/>
      <c r="QBX10" s="174"/>
      <c r="QBY10" s="174"/>
      <c r="QBZ10" s="174"/>
      <c r="QCA10" s="174"/>
      <c r="QCB10" s="174"/>
      <c r="QCC10" s="174"/>
      <c r="QCD10" s="174"/>
      <c r="QCE10" s="174"/>
      <c r="QCF10" s="174"/>
      <c r="QCG10" s="174"/>
      <c r="QCH10" s="174"/>
      <c r="QCI10" s="174"/>
      <c r="QCJ10" s="174"/>
      <c r="QCK10" s="174"/>
      <c r="QCL10" s="174"/>
      <c r="QCM10" s="174"/>
      <c r="QCN10" s="174"/>
      <c r="QCO10" s="174"/>
      <c r="QCP10" s="174"/>
      <c r="QCQ10" s="174"/>
      <c r="QCR10" s="174"/>
      <c r="QCS10" s="174"/>
      <c r="QCT10" s="174"/>
      <c r="QCU10" s="174"/>
      <c r="QCV10" s="174"/>
      <c r="QCW10" s="174"/>
      <c r="QCX10" s="174"/>
      <c r="QCY10" s="174"/>
      <c r="QCZ10" s="174"/>
      <c r="QDA10" s="174"/>
      <c r="QDB10" s="174"/>
      <c r="QDC10" s="174"/>
      <c r="QDD10" s="174"/>
      <c r="QDE10" s="174"/>
      <c r="QDF10" s="174"/>
      <c r="QDG10" s="174"/>
      <c r="QDH10" s="174"/>
      <c r="QDI10" s="174"/>
      <c r="QDJ10" s="174"/>
      <c r="QDK10" s="174"/>
      <c r="QDL10" s="174"/>
      <c r="QDM10" s="174"/>
      <c r="QDN10" s="174"/>
      <c r="QDO10" s="174"/>
      <c r="QDP10" s="174"/>
      <c r="QDQ10" s="174"/>
      <c r="QDR10" s="174"/>
      <c r="QDS10" s="174"/>
      <c r="QDT10" s="174"/>
      <c r="QDU10" s="174"/>
      <c r="QDV10" s="174"/>
      <c r="QDW10" s="174"/>
      <c r="QDX10" s="174"/>
      <c r="QDY10" s="174"/>
      <c r="QDZ10" s="174"/>
      <c r="QEA10" s="174"/>
      <c r="QEB10" s="174"/>
      <c r="QEC10" s="174"/>
      <c r="QED10" s="174"/>
      <c r="QEE10" s="174"/>
      <c r="QEF10" s="174"/>
      <c r="QEG10" s="174"/>
      <c r="QEH10" s="174"/>
      <c r="QEI10" s="174"/>
      <c r="QEJ10" s="174"/>
      <c r="QEK10" s="174"/>
      <c r="QEL10" s="174"/>
      <c r="QEM10" s="174"/>
      <c r="QEN10" s="174"/>
      <c r="QEO10" s="174"/>
      <c r="QEP10" s="174"/>
      <c r="QEQ10" s="174"/>
      <c r="QER10" s="174"/>
      <c r="QES10" s="174"/>
      <c r="QET10" s="174"/>
      <c r="QEU10" s="174"/>
      <c r="QEV10" s="174"/>
      <c r="QEW10" s="174"/>
      <c r="QEX10" s="174"/>
      <c r="QEY10" s="174"/>
      <c r="QEZ10" s="174"/>
      <c r="QFA10" s="174"/>
      <c r="QFB10" s="174"/>
      <c r="QFC10" s="174"/>
      <c r="QFD10" s="174"/>
      <c r="QFE10" s="174"/>
      <c r="QFF10" s="174"/>
      <c r="QFG10" s="174"/>
      <c r="QFH10" s="174"/>
      <c r="QFI10" s="174"/>
      <c r="QFJ10" s="174"/>
      <c r="QFK10" s="174"/>
      <c r="QFL10" s="174"/>
      <c r="QFM10" s="174"/>
      <c r="QFN10" s="174"/>
      <c r="QFO10" s="174"/>
      <c r="QFP10" s="174"/>
      <c r="QFQ10" s="174"/>
      <c r="QFR10" s="174"/>
      <c r="QFS10" s="174"/>
      <c r="QFT10" s="174"/>
      <c r="QFU10" s="174"/>
      <c r="QFV10" s="174"/>
      <c r="QFW10" s="174"/>
      <c r="QFX10" s="174"/>
      <c r="QFY10" s="174"/>
      <c r="QFZ10" s="174"/>
      <c r="QGA10" s="174"/>
      <c r="QGB10" s="174"/>
      <c r="QGC10" s="174"/>
      <c r="QGD10" s="174"/>
      <c r="QGE10" s="174"/>
      <c r="QGF10" s="174"/>
      <c r="QGG10" s="174"/>
      <c r="QGH10" s="174"/>
      <c r="QGI10" s="174"/>
      <c r="QGJ10" s="174"/>
      <c r="QGK10" s="174"/>
      <c r="QGL10" s="174"/>
      <c r="QGM10" s="174"/>
      <c r="QGN10" s="174"/>
      <c r="QGO10" s="174"/>
      <c r="QGP10" s="174"/>
      <c r="QGQ10" s="174"/>
      <c r="QGR10" s="174"/>
      <c r="QGS10" s="174"/>
      <c r="QGT10" s="174"/>
      <c r="QGU10" s="174"/>
      <c r="QGV10" s="174"/>
      <c r="QGW10" s="174"/>
      <c r="QGX10" s="174"/>
      <c r="QGY10" s="174"/>
      <c r="QGZ10" s="174"/>
      <c r="QHA10" s="174"/>
      <c r="QHB10" s="174"/>
      <c r="QHC10" s="174"/>
      <c r="QHD10" s="174"/>
      <c r="QHE10" s="174"/>
      <c r="QHF10" s="174"/>
      <c r="QHG10" s="174"/>
      <c r="QHH10" s="174"/>
      <c r="QHI10" s="174"/>
      <c r="QHJ10" s="174"/>
      <c r="QHK10" s="174"/>
      <c r="QHL10" s="174"/>
      <c r="QHM10" s="174"/>
      <c r="QHN10" s="174"/>
      <c r="QHO10" s="174"/>
      <c r="QHP10" s="174"/>
      <c r="QHQ10" s="174"/>
      <c r="QHR10" s="174"/>
      <c r="QHS10" s="174"/>
      <c r="QHT10" s="174"/>
      <c r="QHU10" s="174"/>
      <c r="QHV10" s="174"/>
      <c r="QHW10" s="174"/>
      <c r="QHX10" s="174"/>
      <c r="QHY10" s="174"/>
      <c r="QHZ10" s="174"/>
      <c r="QIA10" s="174"/>
      <c r="QIB10" s="174"/>
      <c r="QIC10" s="174"/>
      <c r="QID10" s="174"/>
      <c r="QIE10" s="174"/>
      <c r="QIF10" s="174"/>
      <c r="QIG10" s="174"/>
      <c r="QIH10" s="174"/>
      <c r="QII10" s="174"/>
      <c r="QIJ10" s="174"/>
      <c r="QIK10" s="174"/>
      <c r="QIL10" s="174"/>
      <c r="QIM10" s="174"/>
      <c r="QIN10" s="174"/>
      <c r="QIO10" s="174"/>
      <c r="QIP10" s="174"/>
      <c r="QIQ10" s="174"/>
      <c r="QIR10" s="174"/>
      <c r="QIS10" s="174"/>
      <c r="QIT10" s="174"/>
      <c r="QIU10" s="174"/>
      <c r="QIV10" s="174"/>
      <c r="QIW10" s="174"/>
      <c r="QIX10" s="174"/>
      <c r="QIY10" s="174"/>
      <c r="QIZ10" s="174"/>
      <c r="QJA10" s="174"/>
      <c r="QJB10" s="174"/>
      <c r="QJC10" s="174"/>
      <c r="QJD10" s="174"/>
      <c r="QJE10" s="174"/>
      <c r="QJF10" s="174"/>
      <c r="QJG10" s="174"/>
      <c r="QJH10" s="174"/>
      <c r="QJI10" s="174"/>
      <c r="QJJ10" s="174"/>
      <c r="QJK10" s="174"/>
      <c r="QJL10" s="174"/>
      <c r="QJM10" s="174"/>
      <c r="QJN10" s="174"/>
      <c r="QJO10" s="174"/>
      <c r="QJP10" s="174"/>
      <c r="QJQ10" s="174"/>
      <c r="QJR10" s="174"/>
      <c r="QJS10" s="174"/>
      <c r="QJT10" s="174"/>
      <c r="QJU10" s="174"/>
      <c r="QJV10" s="174"/>
      <c r="QJW10" s="174"/>
      <c r="QJX10" s="174"/>
      <c r="QJY10" s="174"/>
      <c r="QJZ10" s="174"/>
      <c r="QKA10" s="174"/>
      <c r="QKB10" s="174"/>
      <c r="QKC10" s="174"/>
      <c r="QKD10" s="174"/>
      <c r="QKE10" s="174"/>
      <c r="QKF10" s="174"/>
      <c r="QKG10" s="174"/>
      <c r="QKH10" s="174"/>
      <c r="QKI10" s="174"/>
      <c r="QKJ10" s="174"/>
      <c r="QKK10" s="174"/>
      <c r="QKL10" s="174"/>
      <c r="QKM10" s="174"/>
      <c r="QKN10" s="174"/>
      <c r="QKO10" s="174"/>
      <c r="QKP10" s="174"/>
      <c r="QKQ10" s="174"/>
      <c r="QKR10" s="174"/>
      <c r="QKS10" s="174"/>
      <c r="QKT10" s="174"/>
      <c r="QKU10" s="174"/>
      <c r="QKV10" s="174"/>
      <c r="QKW10" s="174"/>
      <c r="QKX10" s="174"/>
      <c r="QKY10" s="174"/>
      <c r="QKZ10" s="174"/>
      <c r="QLA10" s="174"/>
      <c r="QLB10" s="174"/>
      <c r="QLC10" s="174"/>
      <c r="QLD10" s="174"/>
      <c r="QLE10" s="174"/>
      <c r="QLF10" s="174"/>
      <c r="QLG10" s="174"/>
      <c r="QLH10" s="174"/>
      <c r="QLI10" s="174"/>
      <c r="QLJ10" s="174"/>
      <c r="QLK10" s="174"/>
      <c r="QLL10" s="174"/>
      <c r="QLM10" s="174"/>
      <c r="QLN10" s="174"/>
      <c r="QLO10" s="174"/>
      <c r="QLP10" s="174"/>
      <c r="QLQ10" s="174"/>
      <c r="QLR10" s="174"/>
      <c r="QLS10" s="174"/>
      <c r="QLT10" s="174"/>
      <c r="QLU10" s="174"/>
      <c r="QLV10" s="174"/>
      <c r="QLW10" s="174"/>
      <c r="QLX10" s="174"/>
      <c r="QLY10" s="174"/>
      <c r="QLZ10" s="174"/>
      <c r="QMA10" s="174"/>
      <c r="QMB10" s="174"/>
      <c r="QMC10" s="174"/>
      <c r="QMD10" s="174"/>
      <c r="QME10" s="174"/>
      <c r="QMF10" s="174"/>
      <c r="QMG10" s="174"/>
      <c r="QMH10" s="174"/>
      <c r="QMI10" s="174"/>
      <c r="QMJ10" s="174"/>
      <c r="QMK10" s="174"/>
      <c r="QML10" s="174"/>
      <c r="QMM10" s="174"/>
      <c r="QMN10" s="174"/>
      <c r="QMO10" s="174"/>
      <c r="QMP10" s="174"/>
      <c r="QMQ10" s="174"/>
      <c r="QMR10" s="174"/>
      <c r="QMS10" s="174"/>
      <c r="QMT10" s="174"/>
      <c r="QMU10" s="174"/>
      <c r="QMV10" s="174"/>
      <c r="QMW10" s="174"/>
      <c r="QMX10" s="174"/>
      <c r="QMY10" s="174"/>
      <c r="QMZ10" s="174"/>
      <c r="QNA10" s="174"/>
      <c r="QNB10" s="174"/>
      <c r="QNC10" s="174"/>
      <c r="QND10" s="174"/>
      <c r="QNE10" s="174"/>
      <c r="QNF10" s="174"/>
      <c r="QNG10" s="174"/>
      <c r="QNH10" s="174"/>
      <c r="QNI10" s="174"/>
      <c r="QNJ10" s="174"/>
      <c r="QNK10" s="174"/>
      <c r="QNL10" s="174"/>
      <c r="QNM10" s="174"/>
      <c r="QNN10" s="174"/>
      <c r="QNO10" s="174"/>
      <c r="QNP10" s="174"/>
      <c r="QNQ10" s="174"/>
      <c r="QNR10" s="174"/>
      <c r="QNS10" s="174"/>
      <c r="QNT10" s="174"/>
      <c r="QNU10" s="174"/>
      <c r="QNV10" s="174"/>
      <c r="QNW10" s="174"/>
      <c r="QNX10" s="174"/>
      <c r="QNY10" s="174"/>
      <c r="QNZ10" s="174"/>
      <c r="QOA10" s="174"/>
      <c r="QOB10" s="174"/>
      <c r="QOC10" s="174"/>
      <c r="QOD10" s="174"/>
      <c r="QOE10" s="174"/>
      <c r="QOF10" s="174"/>
      <c r="QOG10" s="174"/>
      <c r="QOH10" s="174"/>
      <c r="QOI10" s="174"/>
      <c r="QOJ10" s="174"/>
      <c r="QOK10" s="174"/>
      <c r="QOL10" s="174"/>
      <c r="QOM10" s="174"/>
      <c r="QON10" s="174"/>
      <c r="QOO10" s="174"/>
      <c r="QOP10" s="174"/>
      <c r="QOQ10" s="174"/>
      <c r="QOR10" s="174"/>
      <c r="QOS10" s="174"/>
      <c r="QOT10" s="174"/>
      <c r="QOU10" s="174"/>
      <c r="QOV10" s="174"/>
      <c r="QOW10" s="174"/>
      <c r="QOX10" s="174"/>
      <c r="QOY10" s="174"/>
      <c r="QOZ10" s="174"/>
      <c r="QPA10" s="174"/>
      <c r="QPB10" s="174"/>
      <c r="QPC10" s="174"/>
      <c r="QPD10" s="174"/>
      <c r="QPE10" s="174"/>
      <c r="QPF10" s="174"/>
      <c r="QPG10" s="174"/>
      <c r="QPH10" s="174"/>
      <c r="QPI10" s="174"/>
      <c r="QPJ10" s="174"/>
      <c r="QPK10" s="174"/>
      <c r="QPL10" s="174"/>
      <c r="QPM10" s="174"/>
      <c r="QPN10" s="174"/>
      <c r="QPO10" s="174"/>
      <c r="QPP10" s="174"/>
      <c r="QPQ10" s="174"/>
      <c r="QPR10" s="174"/>
      <c r="QPS10" s="174"/>
      <c r="QPT10" s="174"/>
      <c r="QPU10" s="174"/>
      <c r="QPV10" s="174"/>
      <c r="QPW10" s="174"/>
      <c r="QPX10" s="174"/>
      <c r="QPY10" s="174"/>
      <c r="QPZ10" s="174"/>
      <c r="QQA10" s="174"/>
      <c r="QQB10" s="174"/>
      <c r="QQC10" s="174"/>
      <c r="QQD10" s="174"/>
      <c r="QQE10" s="174"/>
      <c r="QQF10" s="174"/>
      <c r="QQG10" s="174"/>
      <c r="QQH10" s="174"/>
      <c r="QQI10" s="174"/>
      <c r="QQJ10" s="174"/>
      <c r="QQK10" s="174"/>
      <c r="QQL10" s="174"/>
      <c r="QQM10" s="174"/>
      <c r="QQN10" s="174"/>
      <c r="QQO10" s="174"/>
      <c r="QQP10" s="174"/>
      <c r="QQQ10" s="174"/>
      <c r="QQR10" s="174"/>
      <c r="QQS10" s="174"/>
      <c r="QQT10" s="174"/>
      <c r="QQU10" s="174"/>
      <c r="QQV10" s="174"/>
      <c r="QQW10" s="174"/>
      <c r="QQX10" s="174"/>
      <c r="QQY10" s="174"/>
      <c r="QQZ10" s="174"/>
      <c r="QRA10" s="174"/>
      <c r="QRB10" s="174"/>
      <c r="QRC10" s="174"/>
      <c r="QRD10" s="174"/>
      <c r="QRE10" s="174"/>
      <c r="QRF10" s="174"/>
      <c r="QRG10" s="174"/>
      <c r="QRH10" s="174"/>
      <c r="QRI10" s="174"/>
      <c r="QRJ10" s="174"/>
      <c r="QRK10" s="174"/>
      <c r="QRL10" s="174"/>
      <c r="QRM10" s="174"/>
      <c r="QRN10" s="174"/>
      <c r="QRO10" s="174"/>
      <c r="QRP10" s="174"/>
      <c r="QRQ10" s="174"/>
      <c r="QRR10" s="174"/>
      <c r="QRS10" s="174"/>
      <c r="QRT10" s="174"/>
      <c r="QRU10" s="174"/>
      <c r="QRV10" s="174"/>
      <c r="QRW10" s="174"/>
      <c r="QRX10" s="174"/>
      <c r="QRY10" s="174"/>
      <c r="QRZ10" s="174"/>
      <c r="QSA10" s="174"/>
      <c r="QSB10" s="174"/>
      <c r="QSC10" s="174"/>
      <c r="QSD10" s="174"/>
      <c r="QSE10" s="174"/>
      <c r="QSF10" s="174"/>
      <c r="QSG10" s="174"/>
      <c r="QSH10" s="174"/>
      <c r="QSI10" s="174"/>
      <c r="QSJ10" s="174"/>
      <c r="QSK10" s="174"/>
      <c r="QSL10" s="174"/>
      <c r="QSM10" s="174"/>
      <c r="QSN10" s="174"/>
      <c r="QSO10" s="174"/>
      <c r="QSP10" s="174"/>
      <c r="QSQ10" s="174"/>
      <c r="QSR10" s="174"/>
      <c r="QSS10" s="174"/>
      <c r="QST10" s="174"/>
      <c r="QSU10" s="174"/>
      <c r="QSV10" s="174"/>
      <c r="QSW10" s="174"/>
      <c r="QSX10" s="174"/>
      <c r="QSY10" s="174"/>
      <c r="QSZ10" s="174"/>
      <c r="QTA10" s="174"/>
      <c r="QTB10" s="174"/>
      <c r="QTC10" s="174"/>
      <c r="QTD10" s="174"/>
      <c r="QTE10" s="174"/>
      <c r="QTF10" s="174"/>
      <c r="QTG10" s="174"/>
      <c r="QTH10" s="174"/>
      <c r="QTI10" s="174"/>
      <c r="QTJ10" s="174"/>
      <c r="QTK10" s="174"/>
      <c r="QTL10" s="174"/>
      <c r="QTM10" s="174"/>
      <c r="QTN10" s="174"/>
      <c r="QTO10" s="174"/>
      <c r="QTP10" s="174"/>
      <c r="QTQ10" s="174"/>
      <c r="QTR10" s="174"/>
      <c r="QTS10" s="174"/>
      <c r="QTT10" s="174"/>
      <c r="QTU10" s="174"/>
      <c r="QTV10" s="174"/>
      <c r="QTW10" s="174"/>
      <c r="QTX10" s="174"/>
      <c r="QTY10" s="174"/>
      <c r="QTZ10" s="174"/>
      <c r="QUA10" s="174"/>
      <c r="QUB10" s="174"/>
      <c r="QUC10" s="174"/>
      <c r="QUD10" s="174"/>
      <c r="QUE10" s="174"/>
      <c r="QUF10" s="174"/>
      <c r="QUG10" s="174"/>
      <c r="QUH10" s="174"/>
      <c r="QUI10" s="174"/>
      <c r="QUJ10" s="174"/>
      <c r="QUK10" s="174"/>
      <c r="QUL10" s="174"/>
      <c r="QUM10" s="174"/>
      <c r="QUN10" s="174"/>
      <c r="QUO10" s="174"/>
      <c r="QUP10" s="174"/>
      <c r="QUQ10" s="174"/>
      <c r="QUR10" s="174"/>
      <c r="QUS10" s="174"/>
      <c r="QUT10" s="174"/>
      <c r="QUU10" s="174"/>
      <c r="QUV10" s="174"/>
      <c r="QUW10" s="174"/>
      <c r="QUX10" s="174"/>
      <c r="QUY10" s="174"/>
      <c r="QUZ10" s="174"/>
      <c r="QVA10" s="174"/>
      <c r="QVB10" s="174"/>
      <c r="QVC10" s="174"/>
      <c r="QVD10" s="174"/>
      <c r="QVE10" s="174"/>
      <c r="QVF10" s="174"/>
      <c r="QVG10" s="174"/>
      <c r="QVH10" s="174"/>
      <c r="QVI10" s="174"/>
      <c r="QVJ10" s="174"/>
      <c r="QVK10" s="174"/>
      <c r="QVL10" s="174"/>
      <c r="QVM10" s="174"/>
      <c r="QVN10" s="174"/>
      <c r="QVO10" s="174"/>
      <c r="QVP10" s="174"/>
      <c r="QVQ10" s="174"/>
      <c r="QVR10" s="174"/>
      <c r="QVS10" s="174"/>
      <c r="QVT10" s="174"/>
      <c r="QVU10" s="174"/>
      <c r="QVV10" s="174"/>
      <c r="QVW10" s="174"/>
      <c r="QVX10" s="174"/>
      <c r="QVY10" s="174"/>
      <c r="QVZ10" s="174"/>
      <c r="QWA10" s="174"/>
      <c r="QWB10" s="174"/>
      <c r="QWC10" s="174"/>
      <c r="QWD10" s="174"/>
      <c r="QWE10" s="174"/>
      <c r="QWF10" s="174"/>
      <c r="QWG10" s="174"/>
      <c r="QWH10" s="174"/>
      <c r="QWI10" s="174"/>
      <c r="QWJ10" s="174"/>
      <c r="QWK10" s="174"/>
      <c r="QWL10" s="174"/>
      <c r="QWM10" s="174"/>
      <c r="QWN10" s="174"/>
      <c r="QWO10" s="174"/>
      <c r="QWP10" s="174"/>
      <c r="QWQ10" s="174"/>
      <c r="QWR10" s="174"/>
      <c r="QWS10" s="174"/>
      <c r="QWT10" s="174"/>
      <c r="QWU10" s="174"/>
      <c r="QWV10" s="174"/>
      <c r="QWW10" s="174"/>
      <c r="QWX10" s="174"/>
      <c r="QWY10" s="174"/>
      <c r="QWZ10" s="174"/>
      <c r="QXA10" s="174"/>
      <c r="QXB10" s="174"/>
      <c r="QXC10" s="174"/>
      <c r="QXD10" s="174"/>
      <c r="QXE10" s="174"/>
      <c r="QXF10" s="174"/>
      <c r="QXG10" s="174"/>
      <c r="QXH10" s="174"/>
      <c r="QXI10" s="174"/>
      <c r="QXJ10" s="174"/>
      <c r="QXK10" s="174"/>
      <c r="QXL10" s="174"/>
      <c r="QXM10" s="174"/>
      <c r="QXN10" s="174"/>
      <c r="QXO10" s="174"/>
      <c r="QXP10" s="174"/>
      <c r="QXQ10" s="174"/>
      <c r="QXR10" s="174"/>
      <c r="QXS10" s="174"/>
      <c r="QXT10" s="174"/>
      <c r="QXU10" s="174"/>
      <c r="QXV10" s="174"/>
      <c r="QXW10" s="174"/>
      <c r="QXX10" s="174"/>
      <c r="QXY10" s="174"/>
      <c r="QXZ10" s="174"/>
      <c r="QYA10" s="174"/>
      <c r="QYB10" s="174"/>
      <c r="QYC10" s="174"/>
      <c r="QYD10" s="174"/>
      <c r="QYE10" s="174"/>
      <c r="QYF10" s="174"/>
      <c r="QYG10" s="174"/>
      <c r="QYH10" s="174"/>
      <c r="QYI10" s="174"/>
      <c r="QYJ10" s="174"/>
      <c r="QYK10" s="174"/>
      <c r="QYL10" s="174"/>
      <c r="QYM10" s="174"/>
      <c r="QYN10" s="174"/>
      <c r="QYO10" s="174"/>
      <c r="QYP10" s="174"/>
      <c r="QYQ10" s="174"/>
      <c r="QYR10" s="174"/>
      <c r="QYS10" s="174"/>
      <c r="QYT10" s="174"/>
      <c r="QYU10" s="174"/>
      <c r="QYV10" s="174"/>
      <c r="QYW10" s="174"/>
      <c r="QYX10" s="174"/>
      <c r="QYY10" s="174"/>
      <c r="QYZ10" s="174"/>
      <c r="QZA10" s="174"/>
      <c r="QZB10" s="174"/>
      <c r="QZC10" s="174"/>
      <c r="QZD10" s="174"/>
      <c r="QZE10" s="174"/>
      <c r="QZF10" s="174"/>
      <c r="QZG10" s="174"/>
      <c r="QZH10" s="174"/>
      <c r="QZI10" s="174"/>
      <c r="QZJ10" s="174"/>
      <c r="QZK10" s="174"/>
      <c r="QZL10" s="174"/>
      <c r="QZM10" s="174"/>
      <c r="QZN10" s="174"/>
      <c r="QZO10" s="174"/>
      <c r="QZP10" s="174"/>
      <c r="QZQ10" s="174"/>
      <c r="QZR10" s="174"/>
      <c r="QZS10" s="174"/>
      <c r="QZT10" s="174"/>
      <c r="QZU10" s="174"/>
      <c r="QZV10" s="174"/>
      <c r="QZW10" s="174"/>
      <c r="QZX10" s="174"/>
      <c r="QZY10" s="174"/>
      <c r="QZZ10" s="174"/>
      <c r="RAA10" s="174"/>
      <c r="RAB10" s="174"/>
      <c r="RAC10" s="174"/>
      <c r="RAD10" s="174"/>
      <c r="RAE10" s="174"/>
      <c r="RAF10" s="174"/>
      <c r="RAG10" s="174"/>
      <c r="RAH10" s="174"/>
      <c r="RAI10" s="174"/>
      <c r="RAJ10" s="174"/>
      <c r="RAK10" s="174"/>
      <c r="RAL10" s="174"/>
      <c r="RAM10" s="174"/>
      <c r="RAN10" s="174"/>
      <c r="RAO10" s="174"/>
      <c r="RAP10" s="174"/>
      <c r="RAQ10" s="174"/>
      <c r="RAR10" s="174"/>
      <c r="RAS10" s="174"/>
      <c r="RAT10" s="174"/>
      <c r="RAU10" s="174"/>
      <c r="RAV10" s="174"/>
      <c r="RAW10" s="174"/>
      <c r="RAX10" s="174"/>
      <c r="RAY10" s="174"/>
      <c r="RAZ10" s="174"/>
      <c r="RBA10" s="174"/>
      <c r="RBB10" s="174"/>
      <c r="RBC10" s="174"/>
      <c r="RBD10" s="174"/>
      <c r="RBE10" s="174"/>
      <c r="RBF10" s="174"/>
      <c r="RBG10" s="174"/>
      <c r="RBH10" s="174"/>
      <c r="RBI10" s="174"/>
      <c r="RBJ10" s="174"/>
      <c r="RBK10" s="174"/>
      <c r="RBL10" s="174"/>
      <c r="RBM10" s="174"/>
      <c r="RBN10" s="174"/>
      <c r="RBO10" s="174"/>
      <c r="RBP10" s="174"/>
      <c r="RBQ10" s="174"/>
      <c r="RBR10" s="174"/>
      <c r="RBS10" s="174"/>
      <c r="RBT10" s="174"/>
      <c r="RBU10" s="174"/>
      <c r="RBV10" s="174"/>
      <c r="RBW10" s="174"/>
      <c r="RBX10" s="174"/>
      <c r="RBY10" s="174"/>
      <c r="RBZ10" s="174"/>
      <c r="RCA10" s="174"/>
      <c r="RCB10" s="174"/>
      <c r="RCC10" s="174"/>
      <c r="RCD10" s="174"/>
      <c r="RCE10" s="174"/>
      <c r="RCF10" s="174"/>
      <c r="RCG10" s="174"/>
      <c r="RCH10" s="174"/>
      <c r="RCI10" s="174"/>
      <c r="RCJ10" s="174"/>
      <c r="RCK10" s="174"/>
      <c r="RCL10" s="174"/>
      <c r="RCM10" s="174"/>
      <c r="RCN10" s="174"/>
      <c r="RCO10" s="174"/>
      <c r="RCP10" s="174"/>
      <c r="RCQ10" s="174"/>
      <c r="RCR10" s="174"/>
      <c r="RCS10" s="174"/>
      <c r="RCT10" s="174"/>
      <c r="RCU10" s="174"/>
      <c r="RCV10" s="174"/>
      <c r="RCW10" s="174"/>
      <c r="RCX10" s="174"/>
      <c r="RCY10" s="174"/>
      <c r="RCZ10" s="174"/>
      <c r="RDA10" s="174"/>
      <c r="RDB10" s="174"/>
      <c r="RDC10" s="174"/>
      <c r="RDD10" s="174"/>
      <c r="RDE10" s="174"/>
      <c r="RDF10" s="174"/>
      <c r="RDG10" s="174"/>
      <c r="RDH10" s="174"/>
      <c r="RDI10" s="174"/>
      <c r="RDJ10" s="174"/>
      <c r="RDK10" s="174"/>
      <c r="RDL10" s="174"/>
      <c r="RDM10" s="174"/>
      <c r="RDN10" s="174"/>
      <c r="RDO10" s="174"/>
      <c r="RDP10" s="174"/>
      <c r="RDQ10" s="174"/>
      <c r="RDR10" s="174"/>
      <c r="RDS10" s="174"/>
      <c r="RDT10" s="174"/>
      <c r="RDU10" s="174"/>
      <c r="RDV10" s="174"/>
      <c r="RDW10" s="174"/>
      <c r="RDX10" s="174"/>
      <c r="RDY10" s="174"/>
      <c r="RDZ10" s="174"/>
      <c r="REA10" s="174"/>
      <c r="REB10" s="174"/>
      <c r="REC10" s="174"/>
      <c r="RED10" s="174"/>
      <c r="REE10" s="174"/>
      <c r="REF10" s="174"/>
      <c r="REG10" s="174"/>
      <c r="REH10" s="174"/>
      <c r="REI10" s="174"/>
      <c r="REJ10" s="174"/>
      <c r="REK10" s="174"/>
      <c r="REL10" s="174"/>
      <c r="REM10" s="174"/>
      <c r="REN10" s="174"/>
      <c r="REO10" s="174"/>
      <c r="REP10" s="174"/>
      <c r="REQ10" s="174"/>
      <c r="RER10" s="174"/>
      <c r="RES10" s="174"/>
      <c r="RET10" s="174"/>
      <c r="REU10" s="174"/>
      <c r="REV10" s="174"/>
      <c r="REW10" s="174"/>
      <c r="REX10" s="174"/>
      <c r="REY10" s="174"/>
      <c r="REZ10" s="174"/>
      <c r="RFA10" s="174"/>
      <c r="RFB10" s="174"/>
      <c r="RFC10" s="174"/>
      <c r="RFD10" s="174"/>
      <c r="RFE10" s="174"/>
      <c r="RFF10" s="174"/>
      <c r="RFG10" s="174"/>
      <c r="RFH10" s="174"/>
      <c r="RFI10" s="174"/>
      <c r="RFJ10" s="174"/>
      <c r="RFK10" s="174"/>
      <c r="RFL10" s="174"/>
      <c r="RFM10" s="174"/>
      <c r="RFN10" s="174"/>
      <c r="RFO10" s="174"/>
      <c r="RFP10" s="174"/>
      <c r="RFQ10" s="174"/>
      <c r="RFR10" s="174"/>
      <c r="RFS10" s="174"/>
      <c r="RFT10" s="174"/>
      <c r="RFU10" s="174"/>
      <c r="RFV10" s="174"/>
      <c r="RFW10" s="174"/>
      <c r="RFX10" s="174"/>
      <c r="RFY10" s="174"/>
      <c r="RFZ10" s="174"/>
      <c r="RGA10" s="174"/>
      <c r="RGB10" s="174"/>
      <c r="RGC10" s="174"/>
      <c r="RGD10" s="174"/>
      <c r="RGE10" s="174"/>
      <c r="RGF10" s="174"/>
      <c r="RGG10" s="174"/>
      <c r="RGH10" s="174"/>
      <c r="RGI10" s="174"/>
      <c r="RGJ10" s="174"/>
      <c r="RGK10" s="174"/>
      <c r="RGL10" s="174"/>
      <c r="RGM10" s="174"/>
      <c r="RGN10" s="174"/>
      <c r="RGO10" s="174"/>
      <c r="RGP10" s="174"/>
      <c r="RGQ10" s="174"/>
      <c r="RGR10" s="174"/>
      <c r="RGS10" s="174"/>
      <c r="RGT10" s="174"/>
      <c r="RGU10" s="174"/>
      <c r="RGV10" s="174"/>
      <c r="RGW10" s="174"/>
      <c r="RGX10" s="174"/>
      <c r="RGY10" s="174"/>
      <c r="RGZ10" s="174"/>
      <c r="RHA10" s="174"/>
      <c r="RHB10" s="174"/>
      <c r="RHC10" s="174"/>
      <c r="RHD10" s="174"/>
      <c r="RHE10" s="174"/>
      <c r="RHF10" s="174"/>
      <c r="RHG10" s="174"/>
      <c r="RHH10" s="174"/>
      <c r="RHI10" s="174"/>
      <c r="RHJ10" s="174"/>
      <c r="RHK10" s="174"/>
      <c r="RHL10" s="174"/>
      <c r="RHM10" s="174"/>
      <c r="RHN10" s="174"/>
      <c r="RHO10" s="174"/>
      <c r="RHP10" s="174"/>
      <c r="RHQ10" s="174"/>
      <c r="RHR10" s="174"/>
      <c r="RHS10" s="174"/>
      <c r="RHT10" s="174"/>
      <c r="RHU10" s="174"/>
      <c r="RHV10" s="174"/>
      <c r="RHW10" s="174"/>
      <c r="RHX10" s="174"/>
      <c r="RHY10" s="174"/>
      <c r="RHZ10" s="174"/>
      <c r="RIA10" s="174"/>
      <c r="RIB10" s="174"/>
      <c r="RIC10" s="174"/>
      <c r="RID10" s="174"/>
      <c r="RIE10" s="174"/>
      <c r="RIF10" s="174"/>
      <c r="RIG10" s="174"/>
      <c r="RIH10" s="174"/>
      <c r="RII10" s="174"/>
      <c r="RIJ10" s="174"/>
      <c r="RIK10" s="174"/>
      <c r="RIL10" s="174"/>
      <c r="RIM10" s="174"/>
      <c r="RIN10" s="174"/>
      <c r="RIO10" s="174"/>
      <c r="RIP10" s="174"/>
      <c r="RIQ10" s="174"/>
      <c r="RIR10" s="174"/>
      <c r="RIS10" s="174"/>
      <c r="RIT10" s="174"/>
      <c r="RIU10" s="174"/>
      <c r="RIV10" s="174"/>
      <c r="RIW10" s="174"/>
      <c r="RIX10" s="174"/>
      <c r="RIY10" s="174"/>
      <c r="RIZ10" s="174"/>
      <c r="RJA10" s="174"/>
      <c r="RJB10" s="174"/>
      <c r="RJC10" s="174"/>
      <c r="RJD10" s="174"/>
      <c r="RJE10" s="174"/>
      <c r="RJF10" s="174"/>
      <c r="RJG10" s="174"/>
      <c r="RJH10" s="174"/>
      <c r="RJI10" s="174"/>
      <c r="RJJ10" s="174"/>
      <c r="RJK10" s="174"/>
      <c r="RJL10" s="174"/>
      <c r="RJM10" s="174"/>
      <c r="RJN10" s="174"/>
      <c r="RJO10" s="174"/>
      <c r="RJP10" s="174"/>
      <c r="RJQ10" s="174"/>
      <c r="RJR10" s="174"/>
      <c r="RJS10" s="174"/>
      <c r="RJT10" s="174"/>
      <c r="RJU10" s="174"/>
      <c r="RJV10" s="174"/>
      <c r="RJW10" s="174"/>
      <c r="RJX10" s="174"/>
      <c r="RJY10" s="174"/>
      <c r="RJZ10" s="174"/>
      <c r="RKA10" s="174"/>
      <c r="RKB10" s="174"/>
      <c r="RKC10" s="174"/>
      <c r="RKD10" s="174"/>
      <c r="RKE10" s="174"/>
      <c r="RKF10" s="174"/>
      <c r="RKG10" s="174"/>
      <c r="RKH10" s="174"/>
      <c r="RKI10" s="174"/>
      <c r="RKJ10" s="174"/>
      <c r="RKK10" s="174"/>
      <c r="RKL10" s="174"/>
      <c r="RKM10" s="174"/>
      <c r="RKN10" s="174"/>
      <c r="RKO10" s="174"/>
      <c r="RKP10" s="174"/>
      <c r="RKQ10" s="174"/>
      <c r="RKR10" s="174"/>
      <c r="RKS10" s="174"/>
      <c r="RKT10" s="174"/>
      <c r="RKU10" s="174"/>
      <c r="RKV10" s="174"/>
      <c r="RKW10" s="174"/>
      <c r="RKX10" s="174"/>
      <c r="RKY10" s="174"/>
      <c r="RKZ10" s="174"/>
      <c r="RLA10" s="174"/>
      <c r="RLB10" s="174"/>
      <c r="RLC10" s="174"/>
      <c r="RLD10" s="174"/>
      <c r="RLE10" s="174"/>
      <c r="RLF10" s="174"/>
      <c r="RLG10" s="174"/>
      <c r="RLH10" s="174"/>
      <c r="RLI10" s="174"/>
      <c r="RLJ10" s="174"/>
      <c r="RLK10" s="174"/>
      <c r="RLL10" s="174"/>
      <c r="RLM10" s="174"/>
      <c r="RLN10" s="174"/>
      <c r="RLO10" s="174"/>
      <c r="RLP10" s="174"/>
      <c r="RLQ10" s="174"/>
      <c r="RLR10" s="174"/>
      <c r="RLS10" s="174"/>
      <c r="RLT10" s="174"/>
      <c r="RLU10" s="174"/>
      <c r="RLV10" s="174"/>
      <c r="RLW10" s="174"/>
      <c r="RLX10" s="174"/>
      <c r="RLY10" s="174"/>
      <c r="RLZ10" s="174"/>
      <c r="RMA10" s="174"/>
      <c r="RMB10" s="174"/>
      <c r="RMC10" s="174"/>
      <c r="RMD10" s="174"/>
      <c r="RME10" s="174"/>
      <c r="RMF10" s="174"/>
      <c r="RMG10" s="174"/>
      <c r="RMH10" s="174"/>
      <c r="RMI10" s="174"/>
      <c r="RMJ10" s="174"/>
      <c r="RMK10" s="174"/>
      <c r="RML10" s="174"/>
      <c r="RMM10" s="174"/>
      <c r="RMN10" s="174"/>
      <c r="RMO10" s="174"/>
      <c r="RMP10" s="174"/>
      <c r="RMQ10" s="174"/>
      <c r="RMR10" s="174"/>
      <c r="RMS10" s="174"/>
      <c r="RMT10" s="174"/>
      <c r="RMU10" s="174"/>
      <c r="RMV10" s="174"/>
      <c r="RMW10" s="174"/>
      <c r="RMX10" s="174"/>
      <c r="RMY10" s="174"/>
      <c r="RMZ10" s="174"/>
      <c r="RNA10" s="174"/>
      <c r="RNB10" s="174"/>
      <c r="RNC10" s="174"/>
      <c r="RND10" s="174"/>
      <c r="RNE10" s="174"/>
      <c r="RNF10" s="174"/>
      <c r="RNG10" s="174"/>
      <c r="RNH10" s="174"/>
      <c r="RNI10" s="174"/>
      <c r="RNJ10" s="174"/>
      <c r="RNK10" s="174"/>
      <c r="RNL10" s="174"/>
      <c r="RNM10" s="174"/>
      <c r="RNN10" s="174"/>
      <c r="RNO10" s="174"/>
      <c r="RNP10" s="174"/>
      <c r="RNQ10" s="174"/>
      <c r="RNR10" s="174"/>
      <c r="RNS10" s="174"/>
      <c r="RNT10" s="174"/>
      <c r="RNU10" s="174"/>
      <c r="RNV10" s="174"/>
      <c r="RNW10" s="174"/>
      <c r="RNX10" s="174"/>
      <c r="RNY10" s="174"/>
      <c r="RNZ10" s="174"/>
      <c r="ROA10" s="174"/>
      <c r="ROB10" s="174"/>
      <c r="ROC10" s="174"/>
      <c r="ROD10" s="174"/>
      <c r="ROE10" s="174"/>
      <c r="ROF10" s="174"/>
      <c r="ROG10" s="174"/>
      <c r="ROH10" s="174"/>
      <c r="ROI10" s="174"/>
      <c r="ROJ10" s="174"/>
      <c r="ROK10" s="174"/>
      <c r="ROL10" s="174"/>
      <c r="ROM10" s="174"/>
      <c r="RON10" s="174"/>
      <c r="ROO10" s="174"/>
      <c r="ROP10" s="174"/>
      <c r="ROQ10" s="174"/>
      <c r="ROR10" s="174"/>
      <c r="ROS10" s="174"/>
      <c r="ROT10" s="174"/>
      <c r="ROU10" s="174"/>
      <c r="ROV10" s="174"/>
      <c r="ROW10" s="174"/>
      <c r="ROX10" s="174"/>
      <c r="ROY10" s="174"/>
      <c r="ROZ10" s="174"/>
      <c r="RPA10" s="174"/>
      <c r="RPB10" s="174"/>
      <c r="RPC10" s="174"/>
      <c r="RPD10" s="174"/>
      <c r="RPE10" s="174"/>
      <c r="RPF10" s="174"/>
      <c r="RPG10" s="174"/>
      <c r="RPH10" s="174"/>
      <c r="RPI10" s="174"/>
      <c r="RPJ10" s="174"/>
      <c r="RPK10" s="174"/>
      <c r="RPL10" s="174"/>
      <c r="RPM10" s="174"/>
      <c r="RPN10" s="174"/>
      <c r="RPO10" s="174"/>
      <c r="RPP10" s="174"/>
      <c r="RPQ10" s="174"/>
      <c r="RPR10" s="174"/>
      <c r="RPS10" s="174"/>
      <c r="RPT10" s="174"/>
      <c r="RPU10" s="174"/>
      <c r="RPV10" s="174"/>
      <c r="RPW10" s="174"/>
      <c r="RPX10" s="174"/>
      <c r="RPY10" s="174"/>
      <c r="RPZ10" s="174"/>
      <c r="RQA10" s="174"/>
      <c r="RQB10" s="174"/>
      <c r="RQC10" s="174"/>
      <c r="RQD10" s="174"/>
      <c r="RQE10" s="174"/>
      <c r="RQF10" s="174"/>
      <c r="RQG10" s="174"/>
      <c r="RQH10" s="174"/>
      <c r="RQI10" s="174"/>
      <c r="RQJ10" s="174"/>
      <c r="RQK10" s="174"/>
      <c r="RQL10" s="174"/>
      <c r="RQM10" s="174"/>
      <c r="RQN10" s="174"/>
      <c r="RQO10" s="174"/>
      <c r="RQP10" s="174"/>
      <c r="RQQ10" s="174"/>
      <c r="RQR10" s="174"/>
      <c r="RQS10" s="174"/>
      <c r="RQT10" s="174"/>
      <c r="RQU10" s="174"/>
      <c r="RQV10" s="174"/>
      <c r="RQW10" s="174"/>
      <c r="RQX10" s="174"/>
      <c r="RQY10" s="174"/>
      <c r="RQZ10" s="174"/>
      <c r="RRA10" s="174"/>
      <c r="RRB10" s="174"/>
      <c r="RRC10" s="174"/>
      <c r="RRD10" s="174"/>
      <c r="RRE10" s="174"/>
      <c r="RRF10" s="174"/>
      <c r="RRG10" s="174"/>
      <c r="RRH10" s="174"/>
      <c r="RRI10" s="174"/>
      <c r="RRJ10" s="174"/>
      <c r="RRK10" s="174"/>
      <c r="RRL10" s="174"/>
      <c r="RRM10" s="174"/>
      <c r="RRN10" s="174"/>
      <c r="RRO10" s="174"/>
      <c r="RRP10" s="174"/>
      <c r="RRQ10" s="174"/>
      <c r="RRR10" s="174"/>
      <c r="RRS10" s="174"/>
      <c r="RRT10" s="174"/>
      <c r="RRU10" s="174"/>
      <c r="RRV10" s="174"/>
      <c r="RRW10" s="174"/>
      <c r="RRX10" s="174"/>
      <c r="RRY10" s="174"/>
      <c r="RRZ10" s="174"/>
      <c r="RSA10" s="174"/>
      <c r="RSB10" s="174"/>
      <c r="RSC10" s="174"/>
      <c r="RSD10" s="174"/>
      <c r="RSE10" s="174"/>
      <c r="RSF10" s="174"/>
      <c r="RSG10" s="174"/>
      <c r="RSH10" s="174"/>
      <c r="RSI10" s="174"/>
      <c r="RSJ10" s="174"/>
      <c r="RSK10" s="174"/>
      <c r="RSL10" s="174"/>
      <c r="RSM10" s="174"/>
      <c r="RSN10" s="174"/>
      <c r="RSO10" s="174"/>
      <c r="RSP10" s="174"/>
      <c r="RSQ10" s="174"/>
      <c r="RSR10" s="174"/>
      <c r="RSS10" s="174"/>
      <c r="RST10" s="174"/>
      <c r="RSU10" s="174"/>
      <c r="RSV10" s="174"/>
      <c r="RSW10" s="174"/>
      <c r="RSX10" s="174"/>
      <c r="RSY10" s="174"/>
      <c r="RSZ10" s="174"/>
      <c r="RTA10" s="174"/>
      <c r="RTB10" s="174"/>
      <c r="RTC10" s="174"/>
      <c r="RTD10" s="174"/>
      <c r="RTE10" s="174"/>
      <c r="RTF10" s="174"/>
      <c r="RTG10" s="174"/>
      <c r="RTH10" s="174"/>
      <c r="RTI10" s="174"/>
      <c r="RTJ10" s="174"/>
      <c r="RTK10" s="174"/>
      <c r="RTL10" s="174"/>
      <c r="RTM10" s="174"/>
      <c r="RTN10" s="174"/>
      <c r="RTO10" s="174"/>
      <c r="RTP10" s="174"/>
      <c r="RTQ10" s="174"/>
      <c r="RTR10" s="174"/>
      <c r="RTS10" s="174"/>
      <c r="RTT10" s="174"/>
      <c r="RTU10" s="174"/>
      <c r="RTV10" s="174"/>
      <c r="RTW10" s="174"/>
      <c r="RTX10" s="174"/>
      <c r="RTY10" s="174"/>
      <c r="RTZ10" s="174"/>
      <c r="RUA10" s="174"/>
      <c r="RUB10" s="174"/>
      <c r="RUC10" s="174"/>
      <c r="RUD10" s="174"/>
      <c r="RUE10" s="174"/>
      <c r="RUF10" s="174"/>
      <c r="RUG10" s="174"/>
      <c r="RUH10" s="174"/>
      <c r="RUI10" s="174"/>
      <c r="RUJ10" s="174"/>
      <c r="RUK10" s="174"/>
      <c r="RUL10" s="174"/>
      <c r="RUM10" s="174"/>
      <c r="RUN10" s="174"/>
      <c r="RUO10" s="174"/>
      <c r="RUP10" s="174"/>
      <c r="RUQ10" s="174"/>
      <c r="RUR10" s="174"/>
      <c r="RUS10" s="174"/>
      <c r="RUT10" s="174"/>
      <c r="RUU10" s="174"/>
      <c r="RUV10" s="174"/>
      <c r="RUW10" s="174"/>
      <c r="RUX10" s="174"/>
      <c r="RUY10" s="174"/>
      <c r="RUZ10" s="174"/>
      <c r="RVA10" s="174"/>
      <c r="RVB10" s="174"/>
      <c r="RVC10" s="174"/>
      <c r="RVD10" s="174"/>
      <c r="RVE10" s="174"/>
      <c r="RVF10" s="174"/>
      <c r="RVG10" s="174"/>
      <c r="RVH10" s="174"/>
      <c r="RVI10" s="174"/>
      <c r="RVJ10" s="174"/>
      <c r="RVK10" s="174"/>
      <c r="RVL10" s="174"/>
      <c r="RVM10" s="174"/>
      <c r="RVN10" s="174"/>
      <c r="RVO10" s="174"/>
      <c r="RVP10" s="174"/>
      <c r="RVQ10" s="174"/>
      <c r="RVR10" s="174"/>
      <c r="RVS10" s="174"/>
      <c r="RVT10" s="174"/>
      <c r="RVU10" s="174"/>
      <c r="RVV10" s="174"/>
      <c r="RVW10" s="174"/>
      <c r="RVX10" s="174"/>
      <c r="RVY10" s="174"/>
      <c r="RVZ10" s="174"/>
      <c r="RWA10" s="174"/>
      <c r="RWB10" s="174"/>
      <c r="RWC10" s="174"/>
      <c r="RWD10" s="174"/>
      <c r="RWE10" s="174"/>
      <c r="RWF10" s="174"/>
      <c r="RWG10" s="174"/>
      <c r="RWH10" s="174"/>
      <c r="RWI10" s="174"/>
      <c r="RWJ10" s="174"/>
      <c r="RWK10" s="174"/>
      <c r="RWL10" s="174"/>
      <c r="RWM10" s="174"/>
      <c r="RWN10" s="174"/>
      <c r="RWO10" s="174"/>
      <c r="RWP10" s="174"/>
      <c r="RWQ10" s="174"/>
      <c r="RWR10" s="174"/>
      <c r="RWS10" s="174"/>
      <c r="RWT10" s="174"/>
      <c r="RWU10" s="174"/>
      <c r="RWV10" s="174"/>
      <c r="RWW10" s="174"/>
      <c r="RWX10" s="174"/>
      <c r="RWY10" s="174"/>
      <c r="RWZ10" s="174"/>
      <c r="RXA10" s="174"/>
      <c r="RXB10" s="174"/>
      <c r="RXC10" s="174"/>
      <c r="RXD10" s="174"/>
      <c r="RXE10" s="174"/>
      <c r="RXF10" s="174"/>
      <c r="RXG10" s="174"/>
      <c r="RXH10" s="174"/>
      <c r="RXI10" s="174"/>
      <c r="RXJ10" s="174"/>
      <c r="RXK10" s="174"/>
      <c r="RXL10" s="174"/>
      <c r="RXM10" s="174"/>
      <c r="RXN10" s="174"/>
      <c r="RXO10" s="174"/>
      <c r="RXP10" s="174"/>
      <c r="RXQ10" s="174"/>
      <c r="RXR10" s="174"/>
      <c r="RXS10" s="174"/>
      <c r="RXT10" s="174"/>
      <c r="RXU10" s="174"/>
      <c r="RXV10" s="174"/>
      <c r="RXW10" s="174"/>
      <c r="RXX10" s="174"/>
      <c r="RXY10" s="174"/>
      <c r="RXZ10" s="174"/>
      <c r="RYA10" s="174"/>
      <c r="RYB10" s="174"/>
      <c r="RYC10" s="174"/>
      <c r="RYD10" s="174"/>
      <c r="RYE10" s="174"/>
      <c r="RYF10" s="174"/>
      <c r="RYG10" s="174"/>
      <c r="RYH10" s="174"/>
      <c r="RYI10" s="174"/>
      <c r="RYJ10" s="174"/>
      <c r="RYK10" s="174"/>
      <c r="RYL10" s="174"/>
      <c r="RYM10" s="174"/>
      <c r="RYN10" s="174"/>
      <c r="RYO10" s="174"/>
      <c r="RYP10" s="174"/>
      <c r="RYQ10" s="174"/>
      <c r="RYR10" s="174"/>
      <c r="RYS10" s="174"/>
      <c r="RYT10" s="174"/>
      <c r="RYU10" s="174"/>
      <c r="RYV10" s="174"/>
      <c r="RYW10" s="174"/>
      <c r="RYX10" s="174"/>
      <c r="RYY10" s="174"/>
      <c r="RYZ10" s="174"/>
      <c r="RZA10" s="174"/>
      <c r="RZB10" s="174"/>
      <c r="RZC10" s="174"/>
      <c r="RZD10" s="174"/>
      <c r="RZE10" s="174"/>
      <c r="RZF10" s="174"/>
      <c r="RZG10" s="174"/>
      <c r="RZH10" s="174"/>
      <c r="RZI10" s="174"/>
      <c r="RZJ10" s="174"/>
      <c r="RZK10" s="174"/>
      <c r="RZL10" s="174"/>
      <c r="RZM10" s="174"/>
      <c r="RZN10" s="174"/>
      <c r="RZO10" s="174"/>
      <c r="RZP10" s="174"/>
      <c r="RZQ10" s="174"/>
      <c r="RZR10" s="174"/>
      <c r="RZS10" s="174"/>
      <c r="RZT10" s="174"/>
      <c r="RZU10" s="174"/>
      <c r="RZV10" s="174"/>
      <c r="RZW10" s="174"/>
      <c r="RZX10" s="174"/>
      <c r="RZY10" s="174"/>
      <c r="RZZ10" s="174"/>
      <c r="SAA10" s="174"/>
      <c r="SAB10" s="174"/>
      <c r="SAC10" s="174"/>
      <c r="SAD10" s="174"/>
      <c r="SAE10" s="174"/>
      <c r="SAF10" s="174"/>
      <c r="SAG10" s="174"/>
      <c r="SAH10" s="174"/>
      <c r="SAI10" s="174"/>
      <c r="SAJ10" s="174"/>
      <c r="SAK10" s="174"/>
      <c r="SAL10" s="174"/>
      <c r="SAM10" s="174"/>
      <c r="SAN10" s="174"/>
      <c r="SAO10" s="174"/>
      <c r="SAP10" s="174"/>
      <c r="SAQ10" s="174"/>
      <c r="SAR10" s="174"/>
      <c r="SAS10" s="174"/>
      <c r="SAT10" s="174"/>
      <c r="SAU10" s="174"/>
      <c r="SAV10" s="174"/>
      <c r="SAW10" s="174"/>
      <c r="SAX10" s="174"/>
      <c r="SAY10" s="174"/>
      <c r="SAZ10" s="174"/>
      <c r="SBA10" s="174"/>
      <c r="SBB10" s="174"/>
      <c r="SBC10" s="174"/>
      <c r="SBD10" s="174"/>
      <c r="SBE10" s="174"/>
      <c r="SBF10" s="174"/>
      <c r="SBG10" s="174"/>
      <c r="SBH10" s="174"/>
      <c r="SBI10" s="174"/>
      <c r="SBJ10" s="174"/>
      <c r="SBK10" s="174"/>
      <c r="SBL10" s="174"/>
      <c r="SBM10" s="174"/>
      <c r="SBN10" s="174"/>
      <c r="SBO10" s="174"/>
      <c r="SBP10" s="174"/>
      <c r="SBQ10" s="174"/>
      <c r="SBR10" s="174"/>
      <c r="SBS10" s="174"/>
      <c r="SBT10" s="174"/>
      <c r="SBU10" s="174"/>
      <c r="SBV10" s="174"/>
      <c r="SBW10" s="174"/>
      <c r="SBX10" s="174"/>
      <c r="SBY10" s="174"/>
      <c r="SBZ10" s="174"/>
      <c r="SCA10" s="174"/>
      <c r="SCB10" s="174"/>
      <c r="SCC10" s="174"/>
      <c r="SCD10" s="174"/>
      <c r="SCE10" s="174"/>
      <c r="SCF10" s="174"/>
      <c r="SCG10" s="174"/>
      <c r="SCH10" s="174"/>
      <c r="SCI10" s="174"/>
      <c r="SCJ10" s="174"/>
      <c r="SCK10" s="174"/>
      <c r="SCL10" s="174"/>
      <c r="SCM10" s="174"/>
      <c r="SCN10" s="174"/>
      <c r="SCO10" s="174"/>
      <c r="SCP10" s="174"/>
      <c r="SCQ10" s="174"/>
      <c r="SCR10" s="174"/>
      <c r="SCS10" s="174"/>
      <c r="SCT10" s="174"/>
      <c r="SCU10" s="174"/>
      <c r="SCV10" s="174"/>
      <c r="SCW10" s="174"/>
      <c r="SCX10" s="174"/>
      <c r="SCY10" s="174"/>
      <c r="SCZ10" s="174"/>
      <c r="SDA10" s="174"/>
      <c r="SDB10" s="174"/>
      <c r="SDC10" s="174"/>
      <c r="SDD10" s="174"/>
      <c r="SDE10" s="174"/>
      <c r="SDF10" s="174"/>
      <c r="SDG10" s="174"/>
      <c r="SDH10" s="174"/>
      <c r="SDI10" s="174"/>
      <c r="SDJ10" s="174"/>
      <c r="SDK10" s="174"/>
      <c r="SDL10" s="174"/>
      <c r="SDM10" s="174"/>
      <c r="SDN10" s="174"/>
      <c r="SDO10" s="174"/>
      <c r="SDP10" s="174"/>
      <c r="SDQ10" s="174"/>
      <c r="SDR10" s="174"/>
      <c r="SDS10" s="174"/>
      <c r="SDT10" s="174"/>
      <c r="SDU10" s="174"/>
      <c r="SDV10" s="174"/>
      <c r="SDW10" s="174"/>
      <c r="SDX10" s="174"/>
      <c r="SDY10" s="174"/>
      <c r="SDZ10" s="174"/>
      <c r="SEA10" s="174"/>
      <c r="SEB10" s="174"/>
      <c r="SEC10" s="174"/>
      <c r="SED10" s="174"/>
      <c r="SEE10" s="174"/>
      <c r="SEF10" s="174"/>
      <c r="SEG10" s="174"/>
      <c r="SEH10" s="174"/>
      <c r="SEI10" s="174"/>
      <c r="SEJ10" s="174"/>
      <c r="SEK10" s="174"/>
      <c r="SEL10" s="174"/>
      <c r="SEM10" s="174"/>
      <c r="SEN10" s="174"/>
      <c r="SEO10" s="174"/>
      <c r="SEP10" s="174"/>
      <c r="SEQ10" s="174"/>
      <c r="SER10" s="174"/>
      <c r="SES10" s="174"/>
      <c r="SET10" s="174"/>
      <c r="SEU10" s="174"/>
      <c r="SEV10" s="174"/>
      <c r="SEW10" s="174"/>
      <c r="SEX10" s="174"/>
      <c r="SEY10" s="174"/>
      <c r="SEZ10" s="174"/>
      <c r="SFA10" s="174"/>
      <c r="SFB10" s="174"/>
      <c r="SFC10" s="174"/>
      <c r="SFD10" s="174"/>
      <c r="SFE10" s="174"/>
      <c r="SFF10" s="174"/>
      <c r="SFG10" s="174"/>
      <c r="SFH10" s="174"/>
      <c r="SFI10" s="174"/>
      <c r="SFJ10" s="174"/>
      <c r="SFK10" s="174"/>
      <c r="SFL10" s="174"/>
      <c r="SFM10" s="174"/>
      <c r="SFN10" s="174"/>
      <c r="SFO10" s="174"/>
      <c r="SFP10" s="174"/>
      <c r="SFQ10" s="174"/>
      <c r="SFR10" s="174"/>
      <c r="SFS10" s="174"/>
      <c r="SFT10" s="174"/>
      <c r="SFU10" s="174"/>
      <c r="SFV10" s="174"/>
      <c r="SFW10" s="174"/>
      <c r="SFX10" s="174"/>
      <c r="SFY10" s="174"/>
      <c r="SFZ10" s="174"/>
      <c r="SGA10" s="174"/>
      <c r="SGB10" s="174"/>
      <c r="SGC10" s="174"/>
      <c r="SGD10" s="174"/>
      <c r="SGE10" s="174"/>
      <c r="SGF10" s="174"/>
      <c r="SGG10" s="174"/>
      <c r="SGH10" s="174"/>
      <c r="SGI10" s="174"/>
      <c r="SGJ10" s="174"/>
      <c r="SGK10" s="174"/>
      <c r="SGL10" s="174"/>
      <c r="SGM10" s="174"/>
      <c r="SGN10" s="174"/>
      <c r="SGO10" s="174"/>
      <c r="SGP10" s="174"/>
      <c r="SGQ10" s="174"/>
      <c r="SGR10" s="174"/>
      <c r="SGS10" s="174"/>
      <c r="SGT10" s="174"/>
      <c r="SGU10" s="174"/>
      <c r="SGV10" s="174"/>
      <c r="SGW10" s="174"/>
      <c r="SGX10" s="174"/>
      <c r="SGY10" s="174"/>
      <c r="SGZ10" s="174"/>
      <c r="SHA10" s="174"/>
      <c r="SHB10" s="174"/>
      <c r="SHC10" s="174"/>
      <c r="SHD10" s="174"/>
      <c r="SHE10" s="174"/>
      <c r="SHF10" s="174"/>
      <c r="SHG10" s="174"/>
      <c r="SHH10" s="174"/>
      <c r="SHI10" s="174"/>
      <c r="SHJ10" s="174"/>
      <c r="SHK10" s="174"/>
      <c r="SHL10" s="174"/>
      <c r="SHM10" s="174"/>
      <c r="SHN10" s="174"/>
      <c r="SHO10" s="174"/>
      <c r="SHP10" s="174"/>
      <c r="SHQ10" s="174"/>
      <c r="SHR10" s="174"/>
      <c r="SHS10" s="174"/>
      <c r="SHT10" s="174"/>
      <c r="SHU10" s="174"/>
      <c r="SHV10" s="174"/>
      <c r="SHW10" s="174"/>
      <c r="SHX10" s="174"/>
      <c r="SHY10" s="174"/>
      <c r="SHZ10" s="174"/>
      <c r="SIA10" s="174"/>
      <c r="SIB10" s="174"/>
      <c r="SIC10" s="174"/>
      <c r="SID10" s="174"/>
      <c r="SIE10" s="174"/>
      <c r="SIF10" s="174"/>
      <c r="SIG10" s="174"/>
      <c r="SIH10" s="174"/>
      <c r="SII10" s="174"/>
      <c r="SIJ10" s="174"/>
      <c r="SIK10" s="174"/>
      <c r="SIL10" s="174"/>
      <c r="SIM10" s="174"/>
      <c r="SIN10" s="174"/>
      <c r="SIO10" s="174"/>
      <c r="SIP10" s="174"/>
      <c r="SIQ10" s="174"/>
      <c r="SIR10" s="174"/>
      <c r="SIS10" s="174"/>
      <c r="SIT10" s="174"/>
      <c r="SIU10" s="174"/>
      <c r="SIV10" s="174"/>
      <c r="SIW10" s="174"/>
      <c r="SIX10" s="174"/>
      <c r="SIY10" s="174"/>
      <c r="SIZ10" s="174"/>
      <c r="SJA10" s="174"/>
      <c r="SJB10" s="174"/>
      <c r="SJC10" s="174"/>
      <c r="SJD10" s="174"/>
      <c r="SJE10" s="174"/>
      <c r="SJF10" s="174"/>
      <c r="SJG10" s="174"/>
      <c r="SJH10" s="174"/>
      <c r="SJI10" s="174"/>
      <c r="SJJ10" s="174"/>
      <c r="SJK10" s="174"/>
      <c r="SJL10" s="174"/>
      <c r="SJM10" s="174"/>
      <c r="SJN10" s="174"/>
      <c r="SJO10" s="174"/>
      <c r="SJP10" s="174"/>
      <c r="SJQ10" s="174"/>
      <c r="SJR10" s="174"/>
      <c r="SJS10" s="174"/>
      <c r="SJT10" s="174"/>
      <c r="SJU10" s="174"/>
      <c r="SJV10" s="174"/>
      <c r="SJW10" s="174"/>
      <c r="SJX10" s="174"/>
      <c r="SJY10" s="174"/>
      <c r="SJZ10" s="174"/>
      <c r="SKA10" s="174"/>
      <c r="SKB10" s="174"/>
      <c r="SKC10" s="174"/>
      <c r="SKD10" s="174"/>
      <c r="SKE10" s="174"/>
      <c r="SKF10" s="174"/>
      <c r="SKG10" s="174"/>
      <c r="SKH10" s="174"/>
      <c r="SKI10" s="174"/>
      <c r="SKJ10" s="174"/>
      <c r="SKK10" s="174"/>
      <c r="SKL10" s="174"/>
      <c r="SKM10" s="174"/>
      <c r="SKN10" s="174"/>
      <c r="SKO10" s="174"/>
      <c r="SKP10" s="174"/>
      <c r="SKQ10" s="174"/>
      <c r="SKR10" s="174"/>
      <c r="SKS10" s="174"/>
      <c r="SKT10" s="174"/>
      <c r="SKU10" s="174"/>
      <c r="SKV10" s="174"/>
      <c r="SKW10" s="174"/>
      <c r="SKX10" s="174"/>
      <c r="SKY10" s="174"/>
      <c r="SKZ10" s="174"/>
      <c r="SLA10" s="174"/>
      <c r="SLB10" s="174"/>
      <c r="SLC10" s="174"/>
      <c r="SLD10" s="174"/>
      <c r="SLE10" s="174"/>
      <c r="SLF10" s="174"/>
      <c r="SLG10" s="174"/>
      <c r="SLH10" s="174"/>
      <c r="SLI10" s="174"/>
      <c r="SLJ10" s="174"/>
      <c r="SLK10" s="174"/>
      <c r="SLL10" s="174"/>
      <c r="SLM10" s="174"/>
      <c r="SLN10" s="174"/>
      <c r="SLO10" s="174"/>
      <c r="SLP10" s="174"/>
      <c r="SLQ10" s="174"/>
      <c r="SLR10" s="174"/>
      <c r="SLS10" s="174"/>
      <c r="SLT10" s="174"/>
      <c r="SLU10" s="174"/>
      <c r="SLV10" s="174"/>
      <c r="SLW10" s="174"/>
      <c r="SLX10" s="174"/>
      <c r="SLY10" s="174"/>
      <c r="SLZ10" s="174"/>
      <c r="SMA10" s="174"/>
      <c r="SMB10" s="174"/>
      <c r="SMC10" s="174"/>
      <c r="SMD10" s="174"/>
      <c r="SME10" s="174"/>
      <c r="SMF10" s="174"/>
      <c r="SMG10" s="174"/>
      <c r="SMH10" s="174"/>
      <c r="SMI10" s="174"/>
      <c r="SMJ10" s="174"/>
      <c r="SMK10" s="174"/>
      <c r="SML10" s="174"/>
      <c r="SMM10" s="174"/>
      <c r="SMN10" s="174"/>
      <c r="SMO10" s="174"/>
      <c r="SMP10" s="174"/>
      <c r="SMQ10" s="174"/>
      <c r="SMR10" s="174"/>
      <c r="SMS10" s="174"/>
      <c r="SMT10" s="174"/>
      <c r="SMU10" s="174"/>
      <c r="SMV10" s="174"/>
      <c r="SMW10" s="174"/>
      <c r="SMX10" s="174"/>
      <c r="SMY10" s="174"/>
      <c r="SMZ10" s="174"/>
      <c r="SNA10" s="174"/>
      <c r="SNB10" s="174"/>
      <c r="SNC10" s="174"/>
      <c r="SND10" s="174"/>
      <c r="SNE10" s="174"/>
      <c r="SNF10" s="174"/>
      <c r="SNG10" s="174"/>
      <c r="SNH10" s="174"/>
      <c r="SNI10" s="174"/>
      <c r="SNJ10" s="174"/>
      <c r="SNK10" s="174"/>
      <c r="SNL10" s="174"/>
      <c r="SNM10" s="174"/>
      <c r="SNN10" s="174"/>
      <c r="SNO10" s="174"/>
      <c r="SNP10" s="174"/>
      <c r="SNQ10" s="174"/>
      <c r="SNR10" s="174"/>
      <c r="SNS10" s="174"/>
      <c r="SNT10" s="174"/>
      <c r="SNU10" s="174"/>
      <c r="SNV10" s="174"/>
      <c r="SNW10" s="174"/>
      <c r="SNX10" s="174"/>
      <c r="SNY10" s="174"/>
      <c r="SNZ10" s="174"/>
      <c r="SOA10" s="174"/>
      <c r="SOB10" s="174"/>
      <c r="SOC10" s="174"/>
      <c r="SOD10" s="174"/>
      <c r="SOE10" s="174"/>
      <c r="SOF10" s="174"/>
      <c r="SOG10" s="174"/>
      <c r="SOH10" s="174"/>
      <c r="SOI10" s="174"/>
      <c r="SOJ10" s="174"/>
      <c r="SOK10" s="174"/>
      <c r="SOL10" s="174"/>
      <c r="SOM10" s="174"/>
      <c r="SON10" s="174"/>
      <c r="SOO10" s="174"/>
      <c r="SOP10" s="174"/>
      <c r="SOQ10" s="174"/>
      <c r="SOR10" s="174"/>
      <c r="SOS10" s="174"/>
      <c r="SOT10" s="174"/>
      <c r="SOU10" s="174"/>
      <c r="SOV10" s="174"/>
      <c r="SOW10" s="174"/>
      <c r="SOX10" s="174"/>
      <c r="SOY10" s="174"/>
      <c r="SOZ10" s="174"/>
      <c r="SPA10" s="174"/>
      <c r="SPB10" s="174"/>
      <c r="SPC10" s="174"/>
      <c r="SPD10" s="174"/>
      <c r="SPE10" s="174"/>
      <c r="SPF10" s="174"/>
      <c r="SPG10" s="174"/>
      <c r="SPH10" s="174"/>
      <c r="SPI10" s="174"/>
      <c r="SPJ10" s="174"/>
      <c r="SPK10" s="174"/>
      <c r="SPL10" s="174"/>
      <c r="SPM10" s="174"/>
      <c r="SPN10" s="174"/>
      <c r="SPO10" s="174"/>
      <c r="SPP10" s="174"/>
      <c r="SPQ10" s="174"/>
      <c r="SPR10" s="174"/>
      <c r="SPS10" s="174"/>
      <c r="SPT10" s="174"/>
      <c r="SPU10" s="174"/>
      <c r="SPV10" s="174"/>
      <c r="SPW10" s="174"/>
      <c r="SPX10" s="174"/>
      <c r="SPY10" s="174"/>
      <c r="SPZ10" s="174"/>
      <c r="SQA10" s="174"/>
      <c r="SQB10" s="174"/>
      <c r="SQC10" s="174"/>
      <c r="SQD10" s="174"/>
      <c r="SQE10" s="174"/>
      <c r="SQF10" s="174"/>
      <c r="SQG10" s="174"/>
      <c r="SQH10" s="174"/>
      <c r="SQI10" s="174"/>
      <c r="SQJ10" s="174"/>
      <c r="SQK10" s="174"/>
      <c r="SQL10" s="174"/>
      <c r="SQM10" s="174"/>
      <c r="SQN10" s="174"/>
      <c r="SQO10" s="174"/>
      <c r="SQP10" s="174"/>
      <c r="SQQ10" s="174"/>
      <c r="SQR10" s="174"/>
      <c r="SQS10" s="174"/>
      <c r="SQT10" s="174"/>
      <c r="SQU10" s="174"/>
      <c r="SQV10" s="174"/>
      <c r="SQW10" s="174"/>
      <c r="SQX10" s="174"/>
      <c r="SQY10" s="174"/>
      <c r="SQZ10" s="174"/>
      <c r="SRA10" s="174"/>
      <c r="SRB10" s="174"/>
      <c r="SRC10" s="174"/>
      <c r="SRD10" s="174"/>
      <c r="SRE10" s="174"/>
      <c r="SRF10" s="174"/>
      <c r="SRG10" s="174"/>
      <c r="SRH10" s="174"/>
      <c r="SRI10" s="174"/>
      <c r="SRJ10" s="174"/>
      <c r="SRK10" s="174"/>
      <c r="SRL10" s="174"/>
      <c r="SRM10" s="174"/>
      <c r="SRN10" s="174"/>
      <c r="SRO10" s="174"/>
      <c r="SRP10" s="174"/>
      <c r="SRQ10" s="174"/>
      <c r="SRR10" s="174"/>
      <c r="SRS10" s="174"/>
      <c r="SRT10" s="174"/>
      <c r="SRU10" s="174"/>
      <c r="SRV10" s="174"/>
      <c r="SRW10" s="174"/>
      <c r="SRX10" s="174"/>
      <c r="SRY10" s="174"/>
      <c r="SRZ10" s="174"/>
      <c r="SSA10" s="174"/>
      <c r="SSB10" s="174"/>
      <c r="SSC10" s="174"/>
      <c r="SSD10" s="174"/>
      <c r="SSE10" s="174"/>
      <c r="SSF10" s="174"/>
      <c r="SSG10" s="174"/>
      <c r="SSH10" s="174"/>
      <c r="SSI10" s="174"/>
      <c r="SSJ10" s="174"/>
      <c r="SSK10" s="174"/>
      <c r="SSL10" s="174"/>
      <c r="SSM10" s="174"/>
      <c r="SSN10" s="174"/>
      <c r="SSO10" s="174"/>
      <c r="SSP10" s="174"/>
      <c r="SSQ10" s="174"/>
      <c r="SSR10" s="174"/>
      <c r="SSS10" s="174"/>
      <c r="SST10" s="174"/>
      <c r="SSU10" s="174"/>
      <c r="SSV10" s="174"/>
      <c r="SSW10" s="174"/>
      <c r="SSX10" s="174"/>
      <c r="SSY10" s="174"/>
      <c r="SSZ10" s="174"/>
      <c r="STA10" s="174"/>
      <c r="STB10" s="174"/>
      <c r="STC10" s="174"/>
      <c r="STD10" s="174"/>
      <c r="STE10" s="174"/>
      <c r="STF10" s="174"/>
      <c r="STG10" s="174"/>
      <c r="STH10" s="174"/>
      <c r="STI10" s="174"/>
      <c r="STJ10" s="174"/>
      <c r="STK10" s="174"/>
      <c r="STL10" s="174"/>
      <c r="STM10" s="174"/>
      <c r="STN10" s="174"/>
      <c r="STO10" s="174"/>
      <c r="STP10" s="174"/>
      <c r="STQ10" s="174"/>
      <c r="STR10" s="174"/>
      <c r="STS10" s="174"/>
      <c r="STT10" s="174"/>
      <c r="STU10" s="174"/>
      <c r="STV10" s="174"/>
      <c r="STW10" s="174"/>
      <c r="STX10" s="174"/>
      <c r="STY10" s="174"/>
      <c r="STZ10" s="174"/>
      <c r="SUA10" s="174"/>
      <c r="SUB10" s="174"/>
      <c r="SUC10" s="174"/>
      <c r="SUD10" s="174"/>
      <c r="SUE10" s="174"/>
      <c r="SUF10" s="174"/>
      <c r="SUG10" s="174"/>
      <c r="SUH10" s="174"/>
      <c r="SUI10" s="174"/>
      <c r="SUJ10" s="174"/>
      <c r="SUK10" s="174"/>
      <c r="SUL10" s="174"/>
      <c r="SUM10" s="174"/>
      <c r="SUN10" s="174"/>
      <c r="SUO10" s="174"/>
      <c r="SUP10" s="174"/>
      <c r="SUQ10" s="174"/>
      <c r="SUR10" s="174"/>
      <c r="SUS10" s="174"/>
      <c r="SUT10" s="174"/>
      <c r="SUU10" s="174"/>
      <c r="SUV10" s="174"/>
      <c r="SUW10" s="174"/>
      <c r="SUX10" s="174"/>
      <c r="SUY10" s="174"/>
      <c r="SUZ10" s="174"/>
      <c r="SVA10" s="174"/>
      <c r="SVB10" s="174"/>
      <c r="SVC10" s="174"/>
      <c r="SVD10" s="174"/>
      <c r="SVE10" s="174"/>
      <c r="SVF10" s="174"/>
      <c r="SVG10" s="174"/>
      <c r="SVH10" s="174"/>
      <c r="SVI10" s="174"/>
      <c r="SVJ10" s="174"/>
      <c r="SVK10" s="174"/>
      <c r="SVL10" s="174"/>
      <c r="SVM10" s="174"/>
      <c r="SVN10" s="174"/>
      <c r="SVO10" s="174"/>
      <c r="SVP10" s="174"/>
      <c r="SVQ10" s="174"/>
      <c r="SVR10" s="174"/>
      <c r="SVS10" s="174"/>
      <c r="SVT10" s="174"/>
      <c r="SVU10" s="174"/>
      <c r="SVV10" s="174"/>
      <c r="SVW10" s="174"/>
      <c r="SVX10" s="174"/>
      <c r="SVY10" s="174"/>
      <c r="SVZ10" s="174"/>
      <c r="SWA10" s="174"/>
      <c r="SWB10" s="174"/>
      <c r="SWC10" s="174"/>
      <c r="SWD10" s="174"/>
      <c r="SWE10" s="174"/>
      <c r="SWF10" s="174"/>
      <c r="SWG10" s="174"/>
      <c r="SWH10" s="174"/>
      <c r="SWI10" s="174"/>
      <c r="SWJ10" s="174"/>
      <c r="SWK10" s="174"/>
      <c r="SWL10" s="174"/>
      <c r="SWM10" s="174"/>
      <c r="SWN10" s="174"/>
      <c r="SWO10" s="174"/>
      <c r="SWP10" s="174"/>
      <c r="SWQ10" s="174"/>
      <c r="SWR10" s="174"/>
      <c r="SWS10" s="174"/>
      <c r="SWT10" s="174"/>
      <c r="SWU10" s="174"/>
      <c r="SWV10" s="174"/>
      <c r="SWW10" s="174"/>
      <c r="SWX10" s="174"/>
      <c r="SWY10" s="174"/>
      <c r="SWZ10" s="174"/>
      <c r="SXA10" s="174"/>
      <c r="SXB10" s="174"/>
      <c r="SXC10" s="174"/>
      <c r="SXD10" s="174"/>
      <c r="SXE10" s="174"/>
      <c r="SXF10" s="174"/>
      <c r="SXG10" s="174"/>
      <c r="SXH10" s="174"/>
      <c r="SXI10" s="174"/>
      <c r="SXJ10" s="174"/>
      <c r="SXK10" s="174"/>
      <c r="SXL10" s="174"/>
      <c r="SXM10" s="174"/>
      <c r="SXN10" s="174"/>
      <c r="SXO10" s="174"/>
      <c r="SXP10" s="174"/>
      <c r="SXQ10" s="174"/>
      <c r="SXR10" s="174"/>
      <c r="SXS10" s="174"/>
      <c r="SXT10" s="174"/>
      <c r="SXU10" s="174"/>
      <c r="SXV10" s="174"/>
      <c r="SXW10" s="174"/>
      <c r="SXX10" s="174"/>
      <c r="SXY10" s="174"/>
      <c r="SXZ10" s="174"/>
      <c r="SYA10" s="174"/>
      <c r="SYB10" s="174"/>
      <c r="SYC10" s="174"/>
      <c r="SYD10" s="174"/>
      <c r="SYE10" s="174"/>
      <c r="SYF10" s="174"/>
      <c r="SYG10" s="174"/>
      <c r="SYH10" s="174"/>
      <c r="SYI10" s="174"/>
      <c r="SYJ10" s="174"/>
      <c r="SYK10" s="174"/>
      <c r="SYL10" s="174"/>
      <c r="SYM10" s="174"/>
      <c r="SYN10" s="174"/>
      <c r="SYO10" s="174"/>
      <c r="SYP10" s="174"/>
      <c r="SYQ10" s="174"/>
      <c r="SYR10" s="174"/>
      <c r="SYS10" s="174"/>
      <c r="SYT10" s="174"/>
      <c r="SYU10" s="174"/>
      <c r="SYV10" s="174"/>
      <c r="SYW10" s="174"/>
      <c r="SYX10" s="174"/>
      <c r="SYY10" s="174"/>
      <c r="SYZ10" s="174"/>
      <c r="SZA10" s="174"/>
      <c r="SZB10" s="174"/>
      <c r="SZC10" s="174"/>
      <c r="SZD10" s="174"/>
      <c r="SZE10" s="174"/>
      <c r="SZF10" s="174"/>
      <c r="SZG10" s="174"/>
      <c r="SZH10" s="174"/>
      <c r="SZI10" s="174"/>
      <c r="SZJ10" s="174"/>
      <c r="SZK10" s="174"/>
      <c r="SZL10" s="174"/>
      <c r="SZM10" s="174"/>
      <c r="SZN10" s="174"/>
      <c r="SZO10" s="174"/>
      <c r="SZP10" s="174"/>
      <c r="SZQ10" s="174"/>
      <c r="SZR10" s="174"/>
      <c r="SZS10" s="174"/>
      <c r="SZT10" s="174"/>
      <c r="SZU10" s="174"/>
      <c r="SZV10" s="174"/>
      <c r="SZW10" s="174"/>
      <c r="SZX10" s="174"/>
      <c r="SZY10" s="174"/>
      <c r="SZZ10" s="174"/>
      <c r="TAA10" s="174"/>
      <c r="TAB10" s="174"/>
      <c r="TAC10" s="174"/>
      <c r="TAD10" s="174"/>
      <c r="TAE10" s="174"/>
      <c r="TAF10" s="174"/>
      <c r="TAG10" s="174"/>
      <c r="TAH10" s="174"/>
      <c r="TAI10" s="174"/>
      <c r="TAJ10" s="174"/>
      <c r="TAK10" s="174"/>
      <c r="TAL10" s="174"/>
      <c r="TAM10" s="174"/>
      <c r="TAN10" s="174"/>
      <c r="TAO10" s="174"/>
      <c r="TAP10" s="174"/>
      <c r="TAQ10" s="174"/>
      <c r="TAR10" s="174"/>
      <c r="TAS10" s="174"/>
      <c r="TAT10" s="174"/>
      <c r="TAU10" s="174"/>
      <c r="TAV10" s="174"/>
      <c r="TAW10" s="174"/>
      <c r="TAX10" s="174"/>
      <c r="TAY10" s="174"/>
      <c r="TAZ10" s="174"/>
      <c r="TBA10" s="174"/>
      <c r="TBB10" s="174"/>
      <c r="TBC10" s="174"/>
      <c r="TBD10" s="174"/>
      <c r="TBE10" s="174"/>
      <c r="TBF10" s="174"/>
      <c r="TBG10" s="174"/>
      <c r="TBH10" s="174"/>
      <c r="TBI10" s="174"/>
      <c r="TBJ10" s="174"/>
      <c r="TBK10" s="174"/>
      <c r="TBL10" s="174"/>
      <c r="TBM10" s="174"/>
      <c r="TBN10" s="174"/>
      <c r="TBO10" s="174"/>
      <c r="TBP10" s="174"/>
      <c r="TBQ10" s="174"/>
      <c r="TBR10" s="174"/>
      <c r="TBS10" s="174"/>
      <c r="TBT10" s="174"/>
      <c r="TBU10" s="174"/>
      <c r="TBV10" s="174"/>
      <c r="TBW10" s="174"/>
      <c r="TBX10" s="174"/>
      <c r="TBY10" s="174"/>
      <c r="TBZ10" s="174"/>
      <c r="TCA10" s="174"/>
      <c r="TCB10" s="174"/>
      <c r="TCC10" s="174"/>
      <c r="TCD10" s="174"/>
      <c r="TCE10" s="174"/>
      <c r="TCF10" s="174"/>
      <c r="TCG10" s="174"/>
      <c r="TCH10" s="174"/>
      <c r="TCI10" s="174"/>
      <c r="TCJ10" s="174"/>
      <c r="TCK10" s="174"/>
      <c r="TCL10" s="174"/>
      <c r="TCM10" s="174"/>
      <c r="TCN10" s="174"/>
      <c r="TCO10" s="174"/>
      <c r="TCP10" s="174"/>
      <c r="TCQ10" s="174"/>
      <c r="TCR10" s="174"/>
      <c r="TCS10" s="174"/>
      <c r="TCT10" s="174"/>
      <c r="TCU10" s="174"/>
      <c r="TCV10" s="174"/>
      <c r="TCW10" s="174"/>
      <c r="TCX10" s="174"/>
      <c r="TCY10" s="174"/>
      <c r="TCZ10" s="174"/>
      <c r="TDA10" s="174"/>
      <c r="TDB10" s="174"/>
      <c r="TDC10" s="174"/>
      <c r="TDD10" s="174"/>
      <c r="TDE10" s="174"/>
      <c r="TDF10" s="174"/>
      <c r="TDG10" s="174"/>
      <c r="TDH10" s="174"/>
      <c r="TDI10" s="174"/>
      <c r="TDJ10" s="174"/>
      <c r="TDK10" s="174"/>
      <c r="TDL10" s="174"/>
      <c r="TDM10" s="174"/>
      <c r="TDN10" s="174"/>
      <c r="TDO10" s="174"/>
      <c r="TDP10" s="174"/>
      <c r="TDQ10" s="174"/>
      <c r="TDR10" s="174"/>
      <c r="TDS10" s="174"/>
      <c r="TDT10" s="174"/>
      <c r="TDU10" s="174"/>
      <c r="TDV10" s="174"/>
      <c r="TDW10" s="174"/>
      <c r="TDX10" s="174"/>
      <c r="TDY10" s="174"/>
      <c r="TDZ10" s="174"/>
      <c r="TEA10" s="174"/>
      <c r="TEB10" s="174"/>
      <c r="TEC10" s="174"/>
      <c r="TED10" s="174"/>
      <c r="TEE10" s="174"/>
      <c r="TEF10" s="174"/>
      <c r="TEG10" s="174"/>
      <c r="TEH10" s="174"/>
      <c r="TEI10" s="174"/>
      <c r="TEJ10" s="174"/>
      <c r="TEK10" s="174"/>
      <c r="TEL10" s="174"/>
      <c r="TEM10" s="174"/>
      <c r="TEN10" s="174"/>
      <c r="TEO10" s="174"/>
      <c r="TEP10" s="174"/>
      <c r="TEQ10" s="174"/>
      <c r="TER10" s="174"/>
      <c r="TES10" s="174"/>
      <c r="TET10" s="174"/>
      <c r="TEU10" s="174"/>
      <c r="TEV10" s="174"/>
      <c r="TEW10" s="174"/>
      <c r="TEX10" s="174"/>
      <c r="TEY10" s="174"/>
      <c r="TEZ10" s="174"/>
      <c r="TFA10" s="174"/>
      <c r="TFB10" s="174"/>
      <c r="TFC10" s="174"/>
      <c r="TFD10" s="174"/>
      <c r="TFE10" s="174"/>
      <c r="TFF10" s="174"/>
      <c r="TFG10" s="174"/>
      <c r="TFH10" s="174"/>
      <c r="TFI10" s="174"/>
      <c r="TFJ10" s="174"/>
      <c r="TFK10" s="174"/>
      <c r="TFL10" s="174"/>
      <c r="TFM10" s="174"/>
      <c r="TFN10" s="174"/>
      <c r="TFO10" s="174"/>
      <c r="TFP10" s="174"/>
      <c r="TFQ10" s="174"/>
      <c r="TFR10" s="174"/>
      <c r="TFS10" s="174"/>
      <c r="TFT10" s="174"/>
      <c r="TFU10" s="174"/>
      <c r="TFV10" s="174"/>
      <c r="TFW10" s="174"/>
      <c r="TFX10" s="174"/>
      <c r="TFY10" s="174"/>
      <c r="TFZ10" s="174"/>
      <c r="TGA10" s="174"/>
      <c r="TGB10" s="174"/>
      <c r="TGC10" s="174"/>
      <c r="TGD10" s="174"/>
      <c r="TGE10" s="174"/>
      <c r="TGF10" s="174"/>
      <c r="TGG10" s="174"/>
      <c r="TGH10" s="174"/>
      <c r="TGI10" s="174"/>
      <c r="TGJ10" s="174"/>
      <c r="TGK10" s="174"/>
      <c r="TGL10" s="174"/>
      <c r="TGM10" s="174"/>
      <c r="TGN10" s="174"/>
      <c r="TGO10" s="174"/>
      <c r="TGP10" s="174"/>
      <c r="TGQ10" s="174"/>
      <c r="TGR10" s="174"/>
      <c r="TGS10" s="174"/>
      <c r="TGT10" s="174"/>
      <c r="TGU10" s="174"/>
      <c r="TGV10" s="174"/>
      <c r="TGW10" s="174"/>
      <c r="TGX10" s="174"/>
      <c r="TGY10" s="174"/>
      <c r="TGZ10" s="174"/>
      <c r="THA10" s="174"/>
      <c r="THB10" s="174"/>
      <c r="THC10" s="174"/>
      <c r="THD10" s="174"/>
      <c r="THE10" s="174"/>
      <c r="THF10" s="174"/>
      <c r="THG10" s="174"/>
      <c r="THH10" s="174"/>
      <c r="THI10" s="174"/>
      <c r="THJ10" s="174"/>
      <c r="THK10" s="174"/>
      <c r="THL10" s="174"/>
      <c r="THM10" s="174"/>
      <c r="THN10" s="174"/>
      <c r="THO10" s="174"/>
      <c r="THP10" s="174"/>
      <c r="THQ10" s="174"/>
      <c r="THR10" s="174"/>
      <c r="THS10" s="174"/>
      <c r="THT10" s="174"/>
      <c r="THU10" s="174"/>
      <c r="THV10" s="174"/>
      <c r="THW10" s="174"/>
      <c r="THX10" s="174"/>
      <c r="THY10" s="174"/>
      <c r="THZ10" s="174"/>
      <c r="TIA10" s="174"/>
      <c r="TIB10" s="174"/>
      <c r="TIC10" s="174"/>
      <c r="TID10" s="174"/>
      <c r="TIE10" s="174"/>
      <c r="TIF10" s="174"/>
      <c r="TIG10" s="174"/>
      <c r="TIH10" s="174"/>
      <c r="TII10" s="174"/>
      <c r="TIJ10" s="174"/>
      <c r="TIK10" s="174"/>
      <c r="TIL10" s="174"/>
      <c r="TIM10" s="174"/>
      <c r="TIN10" s="174"/>
      <c r="TIO10" s="174"/>
      <c r="TIP10" s="174"/>
      <c r="TIQ10" s="174"/>
      <c r="TIR10" s="174"/>
      <c r="TIS10" s="174"/>
      <c r="TIT10" s="174"/>
      <c r="TIU10" s="174"/>
      <c r="TIV10" s="174"/>
      <c r="TIW10" s="174"/>
      <c r="TIX10" s="174"/>
      <c r="TIY10" s="174"/>
      <c r="TIZ10" s="174"/>
      <c r="TJA10" s="174"/>
      <c r="TJB10" s="174"/>
      <c r="TJC10" s="174"/>
      <c r="TJD10" s="174"/>
      <c r="TJE10" s="174"/>
      <c r="TJF10" s="174"/>
      <c r="TJG10" s="174"/>
      <c r="TJH10" s="174"/>
      <c r="TJI10" s="174"/>
      <c r="TJJ10" s="174"/>
      <c r="TJK10" s="174"/>
      <c r="TJL10" s="174"/>
      <c r="TJM10" s="174"/>
      <c r="TJN10" s="174"/>
      <c r="TJO10" s="174"/>
      <c r="TJP10" s="174"/>
      <c r="TJQ10" s="174"/>
      <c r="TJR10" s="174"/>
      <c r="TJS10" s="174"/>
      <c r="TJT10" s="174"/>
      <c r="TJU10" s="174"/>
      <c r="TJV10" s="174"/>
      <c r="TJW10" s="174"/>
      <c r="TJX10" s="174"/>
      <c r="TJY10" s="174"/>
      <c r="TJZ10" s="174"/>
      <c r="TKA10" s="174"/>
      <c r="TKB10" s="174"/>
      <c r="TKC10" s="174"/>
      <c r="TKD10" s="174"/>
      <c r="TKE10" s="174"/>
      <c r="TKF10" s="174"/>
      <c r="TKG10" s="174"/>
      <c r="TKH10" s="174"/>
      <c r="TKI10" s="174"/>
      <c r="TKJ10" s="174"/>
      <c r="TKK10" s="174"/>
      <c r="TKL10" s="174"/>
      <c r="TKM10" s="174"/>
      <c r="TKN10" s="174"/>
      <c r="TKO10" s="174"/>
      <c r="TKP10" s="174"/>
      <c r="TKQ10" s="174"/>
      <c r="TKR10" s="174"/>
      <c r="TKS10" s="174"/>
      <c r="TKT10" s="174"/>
      <c r="TKU10" s="174"/>
      <c r="TKV10" s="174"/>
      <c r="TKW10" s="174"/>
      <c r="TKX10" s="174"/>
      <c r="TKY10" s="174"/>
      <c r="TKZ10" s="174"/>
      <c r="TLA10" s="174"/>
      <c r="TLB10" s="174"/>
      <c r="TLC10" s="174"/>
      <c r="TLD10" s="174"/>
      <c r="TLE10" s="174"/>
      <c r="TLF10" s="174"/>
      <c r="TLG10" s="174"/>
      <c r="TLH10" s="174"/>
      <c r="TLI10" s="174"/>
      <c r="TLJ10" s="174"/>
      <c r="TLK10" s="174"/>
      <c r="TLL10" s="174"/>
      <c r="TLM10" s="174"/>
      <c r="TLN10" s="174"/>
      <c r="TLO10" s="174"/>
      <c r="TLP10" s="174"/>
      <c r="TLQ10" s="174"/>
      <c r="TLR10" s="174"/>
      <c r="TLS10" s="174"/>
      <c r="TLT10" s="174"/>
      <c r="TLU10" s="174"/>
      <c r="TLV10" s="174"/>
      <c r="TLW10" s="174"/>
      <c r="TLX10" s="174"/>
      <c r="TLY10" s="174"/>
      <c r="TLZ10" s="174"/>
      <c r="TMA10" s="174"/>
      <c r="TMB10" s="174"/>
      <c r="TMC10" s="174"/>
      <c r="TMD10" s="174"/>
      <c r="TME10" s="174"/>
      <c r="TMF10" s="174"/>
      <c r="TMG10" s="174"/>
      <c r="TMH10" s="174"/>
      <c r="TMI10" s="174"/>
      <c r="TMJ10" s="174"/>
      <c r="TMK10" s="174"/>
      <c r="TML10" s="174"/>
      <c r="TMM10" s="174"/>
      <c r="TMN10" s="174"/>
      <c r="TMO10" s="174"/>
      <c r="TMP10" s="174"/>
      <c r="TMQ10" s="174"/>
      <c r="TMR10" s="174"/>
      <c r="TMS10" s="174"/>
      <c r="TMT10" s="174"/>
      <c r="TMU10" s="174"/>
      <c r="TMV10" s="174"/>
      <c r="TMW10" s="174"/>
      <c r="TMX10" s="174"/>
      <c r="TMY10" s="174"/>
      <c r="TMZ10" s="174"/>
      <c r="TNA10" s="174"/>
      <c r="TNB10" s="174"/>
      <c r="TNC10" s="174"/>
      <c r="TND10" s="174"/>
      <c r="TNE10" s="174"/>
      <c r="TNF10" s="174"/>
      <c r="TNG10" s="174"/>
      <c r="TNH10" s="174"/>
      <c r="TNI10" s="174"/>
      <c r="TNJ10" s="174"/>
      <c r="TNK10" s="174"/>
      <c r="TNL10" s="174"/>
      <c r="TNM10" s="174"/>
      <c r="TNN10" s="174"/>
      <c r="TNO10" s="174"/>
      <c r="TNP10" s="174"/>
      <c r="TNQ10" s="174"/>
      <c r="TNR10" s="174"/>
      <c r="TNS10" s="174"/>
      <c r="TNT10" s="174"/>
      <c r="TNU10" s="174"/>
      <c r="TNV10" s="174"/>
      <c r="TNW10" s="174"/>
      <c r="TNX10" s="174"/>
      <c r="TNY10" s="174"/>
      <c r="TNZ10" s="174"/>
      <c r="TOA10" s="174"/>
      <c r="TOB10" s="174"/>
      <c r="TOC10" s="174"/>
      <c r="TOD10" s="174"/>
      <c r="TOE10" s="174"/>
      <c r="TOF10" s="174"/>
      <c r="TOG10" s="174"/>
      <c r="TOH10" s="174"/>
      <c r="TOI10" s="174"/>
      <c r="TOJ10" s="174"/>
      <c r="TOK10" s="174"/>
      <c r="TOL10" s="174"/>
      <c r="TOM10" s="174"/>
      <c r="TON10" s="174"/>
      <c r="TOO10" s="174"/>
      <c r="TOP10" s="174"/>
      <c r="TOQ10" s="174"/>
      <c r="TOR10" s="174"/>
      <c r="TOS10" s="174"/>
      <c r="TOT10" s="174"/>
      <c r="TOU10" s="174"/>
      <c r="TOV10" s="174"/>
      <c r="TOW10" s="174"/>
      <c r="TOX10" s="174"/>
      <c r="TOY10" s="174"/>
      <c r="TOZ10" s="174"/>
      <c r="TPA10" s="174"/>
      <c r="TPB10" s="174"/>
      <c r="TPC10" s="174"/>
      <c r="TPD10" s="174"/>
      <c r="TPE10" s="174"/>
      <c r="TPF10" s="174"/>
      <c r="TPG10" s="174"/>
      <c r="TPH10" s="174"/>
      <c r="TPI10" s="174"/>
      <c r="TPJ10" s="174"/>
      <c r="TPK10" s="174"/>
      <c r="TPL10" s="174"/>
      <c r="TPM10" s="174"/>
      <c r="TPN10" s="174"/>
      <c r="TPO10" s="174"/>
      <c r="TPP10" s="174"/>
      <c r="TPQ10" s="174"/>
      <c r="TPR10" s="174"/>
      <c r="TPS10" s="174"/>
      <c r="TPT10" s="174"/>
      <c r="TPU10" s="174"/>
      <c r="TPV10" s="174"/>
      <c r="TPW10" s="174"/>
      <c r="TPX10" s="174"/>
      <c r="TPY10" s="174"/>
      <c r="TPZ10" s="174"/>
      <c r="TQA10" s="174"/>
      <c r="TQB10" s="174"/>
      <c r="TQC10" s="174"/>
      <c r="TQD10" s="174"/>
      <c r="TQE10" s="174"/>
      <c r="TQF10" s="174"/>
      <c r="TQG10" s="174"/>
      <c r="TQH10" s="174"/>
      <c r="TQI10" s="174"/>
      <c r="TQJ10" s="174"/>
      <c r="TQK10" s="174"/>
      <c r="TQL10" s="174"/>
      <c r="TQM10" s="174"/>
      <c r="TQN10" s="174"/>
      <c r="TQO10" s="174"/>
      <c r="TQP10" s="174"/>
      <c r="TQQ10" s="174"/>
      <c r="TQR10" s="174"/>
      <c r="TQS10" s="174"/>
      <c r="TQT10" s="174"/>
      <c r="TQU10" s="174"/>
      <c r="TQV10" s="174"/>
      <c r="TQW10" s="174"/>
      <c r="TQX10" s="174"/>
      <c r="TQY10" s="174"/>
      <c r="TQZ10" s="174"/>
      <c r="TRA10" s="174"/>
      <c r="TRB10" s="174"/>
      <c r="TRC10" s="174"/>
      <c r="TRD10" s="174"/>
      <c r="TRE10" s="174"/>
      <c r="TRF10" s="174"/>
      <c r="TRG10" s="174"/>
      <c r="TRH10" s="174"/>
      <c r="TRI10" s="174"/>
      <c r="TRJ10" s="174"/>
      <c r="TRK10" s="174"/>
      <c r="TRL10" s="174"/>
      <c r="TRM10" s="174"/>
      <c r="TRN10" s="174"/>
      <c r="TRO10" s="174"/>
      <c r="TRP10" s="174"/>
      <c r="TRQ10" s="174"/>
      <c r="TRR10" s="174"/>
      <c r="TRS10" s="174"/>
      <c r="TRT10" s="174"/>
      <c r="TRU10" s="174"/>
      <c r="TRV10" s="174"/>
      <c r="TRW10" s="174"/>
      <c r="TRX10" s="174"/>
      <c r="TRY10" s="174"/>
      <c r="TRZ10" s="174"/>
      <c r="TSA10" s="174"/>
      <c r="TSB10" s="174"/>
      <c r="TSC10" s="174"/>
      <c r="TSD10" s="174"/>
      <c r="TSE10" s="174"/>
      <c r="TSF10" s="174"/>
      <c r="TSG10" s="174"/>
      <c r="TSH10" s="174"/>
      <c r="TSI10" s="174"/>
      <c r="TSJ10" s="174"/>
      <c r="TSK10" s="174"/>
      <c r="TSL10" s="174"/>
      <c r="TSM10" s="174"/>
      <c r="TSN10" s="174"/>
      <c r="TSO10" s="174"/>
      <c r="TSP10" s="174"/>
      <c r="TSQ10" s="174"/>
      <c r="TSR10" s="174"/>
      <c r="TSS10" s="174"/>
      <c r="TST10" s="174"/>
      <c r="TSU10" s="174"/>
      <c r="TSV10" s="174"/>
      <c r="TSW10" s="174"/>
      <c r="TSX10" s="174"/>
      <c r="TSY10" s="174"/>
      <c r="TSZ10" s="174"/>
      <c r="TTA10" s="174"/>
      <c r="TTB10" s="174"/>
      <c r="TTC10" s="174"/>
      <c r="TTD10" s="174"/>
      <c r="TTE10" s="174"/>
      <c r="TTF10" s="174"/>
      <c r="TTG10" s="174"/>
      <c r="TTH10" s="174"/>
      <c r="TTI10" s="174"/>
      <c r="TTJ10" s="174"/>
      <c r="TTK10" s="174"/>
      <c r="TTL10" s="174"/>
      <c r="TTM10" s="174"/>
      <c r="TTN10" s="174"/>
      <c r="TTO10" s="174"/>
      <c r="TTP10" s="174"/>
      <c r="TTQ10" s="174"/>
      <c r="TTR10" s="174"/>
      <c r="TTS10" s="174"/>
      <c r="TTT10" s="174"/>
      <c r="TTU10" s="174"/>
      <c r="TTV10" s="174"/>
      <c r="TTW10" s="174"/>
      <c r="TTX10" s="174"/>
      <c r="TTY10" s="174"/>
      <c r="TTZ10" s="174"/>
      <c r="TUA10" s="174"/>
      <c r="TUB10" s="174"/>
      <c r="TUC10" s="174"/>
      <c r="TUD10" s="174"/>
      <c r="TUE10" s="174"/>
      <c r="TUF10" s="174"/>
      <c r="TUG10" s="174"/>
      <c r="TUH10" s="174"/>
      <c r="TUI10" s="174"/>
      <c r="TUJ10" s="174"/>
      <c r="TUK10" s="174"/>
      <c r="TUL10" s="174"/>
      <c r="TUM10" s="174"/>
      <c r="TUN10" s="174"/>
      <c r="TUO10" s="174"/>
      <c r="TUP10" s="174"/>
      <c r="TUQ10" s="174"/>
      <c r="TUR10" s="174"/>
      <c r="TUS10" s="174"/>
      <c r="TUT10" s="174"/>
      <c r="TUU10" s="174"/>
      <c r="TUV10" s="174"/>
      <c r="TUW10" s="174"/>
      <c r="TUX10" s="174"/>
      <c r="TUY10" s="174"/>
      <c r="TUZ10" s="174"/>
      <c r="TVA10" s="174"/>
      <c r="TVB10" s="174"/>
      <c r="TVC10" s="174"/>
      <c r="TVD10" s="174"/>
      <c r="TVE10" s="174"/>
      <c r="TVF10" s="174"/>
      <c r="TVG10" s="174"/>
      <c r="TVH10" s="174"/>
      <c r="TVI10" s="174"/>
      <c r="TVJ10" s="174"/>
      <c r="TVK10" s="174"/>
      <c r="TVL10" s="174"/>
      <c r="TVM10" s="174"/>
      <c r="TVN10" s="174"/>
      <c r="TVO10" s="174"/>
      <c r="TVP10" s="174"/>
      <c r="TVQ10" s="174"/>
      <c r="TVR10" s="174"/>
      <c r="TVS10" s="174"/>
      <c r="TVT10" s="174"/>
      <c r="TVU10" s="174"/>
      <c r="TVV10" s="174"/>
      <c r="TVW10" s="174"/>
      <c r="TVX10" s="174"/>
      <c r="TVY10" s="174"/>
      <c r="TVZ10" s="174"/>
      <c r="TWA10" s="174"/>
      <c r="TWB10" s="174"/>
      <c r="TWC10" s="174"/>
      <c r="TWD10" s="174"/>
      <c r="TWE10" s="174"/>
      <c r="TWF10" s="174"/>
      <c r="TWG10" s="174"/>
      <c r="TWH10" s="174"/>
      <c r="TWI10" s="174"/>
      <c r="TWJ10" s="174"/>
      <c r="TWK10" s="174"/>
      <c r="TWL10" s="174"/>
      <c r="TWM10" s="174"/>
      <c r="TWN10" s="174"/>
      <c r="TWO10" s="174"/>
      <c r="TWP10" s="174"/>
      <c r="TWQ10" s="174"/>
      <c r="TWR10" s="174"/>
      <c r="TWS10" s="174"/>
      <c r="TWT10" s="174"/>
      <c r="TWU10" s="174"/>
      <c r="TWV10" s="174"/>
      <c r="TWW10" s="174"/>
      <c r="TWX10" s="174"/>
      <c r="TWY10" s="174"/>
      <c r="TWZ10" s="174"/>
      <c r="TXA10" s="174"/>
      <c r="TXB10" s="174"/>
      <c r="TXC10" s="174"/>
      <c r="TXD10" s="174"/>
      <c r="TXE10" s="174"/>
      <c r="TXF10" s="174"/>
      <c r="TXG10" s="174"/>
      <c r="TXH10" s="174"/>
      <c r="TXI10" s="174"/>
      <c r="TXJ10" s="174"/>
      <c r="TXK10" s="174"/>
      <c r="TXL10" s="174"/>
      <c r="TXM10" s="174"/>
      <c r="TXN10" s="174"/>
      <c r="TXO10" s="174"/>
      <c r="TXP10" s="174"/>
      <c r="TXQ10" s="174"/>
      <c r="TXR10" s="174"/>
      <c r="TXS10" s="174"/>
      <c r="TXT10" s="174"/>
      <c r="TXU10" s="174"/>
      <c r="TXV10" s="174"/>
      <c r="TXW10" s="174"/>
      <c r="TXX10" s="174"/>
      <c r="TXY10" s="174"/>
      <c r="TXZ10" s="174"/>
      <c r="TYA10" s="174"/>
      <c r="TYB10" s="174"/>
      <c r="TYC10" s="174"/>
      <c r="TYD10" s="174"/>
      <c r="TYE10" s="174"/>
      <c r="TYF10" s="174"/>
      <c r="TYG10" s="174"/>
      <c r="TYH10" s="174"/>
      <c r="TYI10" s="174"/>
      <c r="TYJ10" s="174"/>
      <c r="TYK10" s="174"/>
      <c r="TYL10" s="174"/>
      <c r="TYM10" s="174"/>
      <c r="TYN10" s="174"/>
      <c r="TYO10" s="174"/>
      <c r="TYP10" s="174"/>
      <c r="TYQ10" s="174"/>
      <c r="TYR10" s="174"/>
      <c r="TYS10" s="174"/>
      <c r="TYT10" s="174"/>
      <c r="TYU10" s="174"/>
      <c r="TYV10" s="174"/>
      <c r="TYW10" s="174"/>
      <c r="TYX10" s="174"/>
      <c r="TYY10" s="174"/>
      <c r="TYZ10" s="174"/>
      <c r="TZA10" s="174"/>
      <c r="TZB10" s="174"/>
      <c r="TZC10" s="174"/>
      <c r="TZD10" s="174"/>
      <c r="TZE10" s="174"/>
      <c r="TZF10" s="174"/>
      <c r="TZG10" s="174"/>
      <c r="TZH10" s="174"/>
      <c r="TZI10" s="174"/>
      <c r="TZJ10" s="174"/>
      <c r="TZK10" s="174"/>
      <c r="TZL10" s="174"/>
      <c r="TZM10" s="174"/>
      <c r="TZN10" s="174"/>
      <c r="TZO10" s="174"/>
      <c r="TZP10" s="174"/>
      <c r="TZQ10" s="174"/>
      <c r="TZR10" s="174"/>
      <c r="TZS10" s="174"/>
      <c r="TZT10" s="174"/>
      <c r="TZU10" s="174"/>
      <c r="TZV10" s="174"/>
      <c r="TZW10" s="174"/>
      <c r="TZX10" s="174"/>
      <c r="TZY10" s="174"/>
      <c r="TZZ10" s="174"/>
      <c r="UAA10" s="174"/>
      <c r="UAB10" s="174"/>
      <c r="UAC10" s="174"/>
      <c r="UAD10" s="174"/>
      <c r="UAE10" s="174"/>
      <c r="UAF10" s="174"/>
      <c r="UAG10" s="174"/>
      <c r="UAH10" s="174"/>
      <c r="UAI10" s="174"/>
      <c r="UAJ10" s="174"/>
      <c r="UAK10" s="174"/>
      <c r="UAL10" s="174"/>
      <c r="UAM10" s="174"/>
      <c r="UAN10" s="174"/>
      <c r="UAO10" s="174"/>
      <c r="UAP10" s="174"/>
      <c r="UAQ10" s="174"/>
      <c r="UAR10" s="174"/>
      <c r="UAS10" s="174"/>
      <c r="UAT10" s="174"/>
      <c r="UAU10" s="174"/>
      <c r="UAV10" s="174"/>
      <c r="UAW10" s="174"/>
      <c r="UAX10" s="174"/>
      <c r="UAY10" s="174"/>
      <c r="UAZ10" s="174"/>
      <c r="UBA10" s="174"/>
      <c r="UBB10" s="174"/>
      <c r="UBC10" s="174"/>
      <c r="UBD10" s="174"/>
      <c r="UBE10" s="174"/>
      <c r="UBF10" s="174"/>
      <c r="UBG10" s="174"/>
      <c r="UBH10" s="174"/>
      <c r="UBI10" s="174"/>
      <c r="UBJ10" s="174"/>
      <c r="UBK10" s="174"/>
      <c r="UBL10" s="174"/>
      <c r="UBM10" s="174"/>
      <c r="UBN10" s="174"/>
      <c r="UBO10" s="174"/>
      <c r="UBP10" s="174"/>
      <c r="UBQ10" s="174"/>
      <c r="UBR10" s="174"/>
      <c r="UBS10" s="174"/>
      <c r="UBT10" s="174"/>
      <c r="UBU10" s="174"/>
      <c r="UBV10" s="174"/>
      <c r="UBW10" s="174"/>
      <c r="UBX10" s="174"/>
      <c r="UBY10" s="174"/>
      <c r="UBZ10" s="174"/>
      <c r="UCA10" s="174"/>
      <c r="UCB10" s="174"/>
      <c r="UCC10" s="174"/>
      <c r="UCD10" s="174"/>
      <c r="UCE10" s="174"/>
      <c r="UCF10" s="174"/>
      <c r="UCG10" s="174"/>
      <c r="UCH10" s="174"/>
      <c r="UCI10" s="174"/>
      <c r="UCJ10" s="174"/>
      <c r="UCK10" s="174"/>
      <c r="UCL10" s="174"/>
      <c r="UCM10" s="174"/>
      <c r="UCN10" s="174"/>
      <c r="UCO10" s="174"/>
      <c r="UCP10" s="174"/>
      <c r="UCQ10" s="174"/>
      <c r="UCR10" s="174"/>
      <c r="UCS10" s="174"/>
      <c r="UCT10" s="174"/>
      <c r="UCU10" s="174"/>
      <c r="UCV10" s="174"/>
      <c r="UCW10" s="174"/>
      <c r="UCX10" s="174"/>
      <c r="UCY10" s="174"/>
      <c r="UCZ10" s="174"/>
      <c r="UDA10" s="174"/>
      <c r="UDB10" s="174"/>
      <c r="UDC10" s="174"/>
      <c r="UDD10" s="174"/>
      <c r="UDE10" s="174"/>
      <c r="UDF10" s="174"/>
      <c r="UDG10" s="174"/>
      <c r="UDH10" s="174"/>
      <c r="UDI10" s="174"/>
      <c r="UDJ10" s="174"/>
      <c r="UDK10" s="174"/>
      <c r="UDL10" s="174"/>
      <c r="UDM10" s="174"/>
      <c r="UDN10" s="174"/>
      <c r="UDO10" s="174"/>
      <c r="UDP10" s="174"/>
      <c r="UDQ10" s="174"/>
      <c r="UDR10" s="174"/>
      <c r="UDS10" s="174"/>
      <c r="UDT10" s="174"/>
      <c r="UDU10" s="174"/>
      <c r="UDV10" s="174"/>
      <c r="UDW10" s="174"/>
      <c r="UDX10" s="174"/>
      <c r="UDY10" s="174"/>
      <c r="UDZ10" s="174"/>
      <c r="UEA10" s="174"/>
      <c r="UEB10" s="174"/>
      <c r="UEC10" s="174"/>
      <c r="UED10" s="174"/>
      <c r="UEE10" s="174"/>
      <c r="UEF10" s="174"/>
      <c r="UEG10" s="174"/>
      <c r="UEH10" s="174"/>
      <c r="UEI10" s="174"/>
      <c r="UEJ10" s="174"/>
      <c r="UEK10" s="174"/>
      <c r="UEL10" s="174"/>
      <c r="UEM10" s="174"/>
      <c r="UEN10" s="174"/>
      <c r="UEO10" s="174"/>
      <c r="UEP10" s="174"/>
      <c r="UEQ10" s="174"/>
      <c r="UER10" s="174"/>
      <c r="UES10" s="174"/>
      <c r="UET10" s="174"/>
      <c r="UEU10" s="174"/>
      <c r="UEV10" s="174"/>
      <c r="UEW10" s="174"/>
      <c r="UEX10" s="174"/>
      <c r="UEY10" s="174"/>
      <c r="UEZ10" s="174"/>
      <c r="UFA10" s="174"/>
      <c r="UFB10" s="174"/>
      <c r="UFC10" s="174"/>
      <c r="UFD10" s="174"/>
      <c r="UFE10" s="174"/>
      <c r="UFF10" s="174"/>
      <c r="UFG10" s="174"/>
      <c r="UFH10" s="174"/>
      <c r="UFI10" s="174"/>
      <c r="UFJ10" s="174"/>
      <c r="UFK10" s="174"/>
      <c r="UFL10" s="174"/>
      <c r="UFM10" s="174"/>
      <c r="UFN10" s="174"/>
      <c r="UFO10" s="174"/>
      <c r="UFP10" s="174"/>
      <c r="UFQ10" s="174"/>
      <c r="UFR10" s="174"/>
      <c r="UFS10" s="174"/>
      <c r="UFT10" s="174"/>
      <c r="UFU10" s="174"/>
      <c r="UFV10" s="174"/>
      <c r="UFW10" s="174"/>
      <c r="UFX10" s="174"/>
      <c r="UFY10" s="174"/>
      <c r="UFZ10" s="174"/>
      <c r="UGA10" s="174"/>
      <c r="UGB10" s="174"/>
      <c r="UGC10" s="174"/>
      <c r="UGD10" s="174"/>
      <c r="UGE10" s="174"/>
      <c r="UGF10" s="174"/>
      <c r="UGG10" s="174"/>
      <c r="UGH10" s="174"/>
      <c r="UGI10" s="174"/>
      <c r="UGJ10" s="174"/>
      <c r="UGK10" s="174"/>
      <c r="UGL10" s="174"/>
      <c r="UGM10" s="174"/>
      <c r="UGN10" s="174"/>
      <c r="UGO10" s="174"/>
      <c r="UGP10" s="174"/>
      <c r="UGQ10" s="174"/>
      <c r="UGR10" s="174"/>
      <c r="UGS10" s="174"/>
      <c r="UGT10" s="174"/>
      <c r="UGU10" s="174"/>
      <c r="UGV10" s="174"/>
      <c r="UGW10" s="174"/>
      <c r="UGX10" s="174"/>
      <c r="UGY10" s="174"/>
      <c r="UGZ10" s="174"/>
      <c r="UHA10" s="174"/>
      <c r="UHB10" s="174"/>
      <c r="UHC10" s="174"/>
      <c r="UHD10" s="174"/>
      <c r="UHE10" s="174"/>
      <c r="UHF10" s="174"/>
      <c r="UHG10" s="174"/>
      <c r="UHH10" s="174"/>
      <c r="UHI10" s="174"/>
      <c r="UHJ10" s="174"/>
      <c r="UHK10" s="174"/>
      <c r="UHL10" s="174"/>
      <c r="UHM10" s="174"/>
      <c r="UHN10" s="174"/>
      <c r="UHO10" s="174"/>
      <c r="UHP10" s="174"/>
      <c r="UHQ10" s="174"/>
      <c r="UHR10" s="174"/>
      <c r="UHS10" s="174"/>
      <c r="UHT10" s="174"/>
      <c r="UHU10" s="174"/>
      <c r="UHV10" s="174"/>
      <c r="UHW10" s="174"/>
      <c r="UHX10" s="174"/>
      <c r="UHY10" s="174"/>
      <c r="UHZ10" s="174"/>
      <c r="UIA10" s="174"/>
      <c r="UIB10" s="174"/>
      <c r="UIC10" s="174"/>
      <c r="UID10" s="174"/>
      <c r="UIE10" s="174"/>
      <c r="UIF10" s="174"/>
      <c r="UIG10" s="174"/>
      <c r="UIH10" s="174"/>
      <c r="UII10" s="174"/>
      <c r="UIJ10" s="174"/>
      <c r="UIK10" s="174"/>
      <c r="UIL10" s="174"/>
      <c r="UIM10" s="174"/>
      <c r="UIN10" s="174"/>
      <c r="UIO10" s="174"/>
      <c r="UIP10" s="174"/>
      <c r="UIQ10" s="174"/>
      <c r="UIR10" s="174"/>
      <c r="UIS10" s="174"/>
      <c r="UIT10" s="174"/>
      <c r="UIU10" s="174"/>
      <c r="UIV10" s="174"/>
      <c r="UIW10" s="174"/>
      <c r="UIX10" s="174"/>
      <c r="UIY10" s="174"/>
      <c r="UIZ10" s="174"/>
      <c r="UJA10" s="174"/>
      <c r="UJB10" s="174"/>
      <c r="UJC10" s="174"/>
      <c r="UJD10" s="174"/>
      <c r="UJE10" s="174"/>
      <c r="UJF10" s="174"/>
      <c r="UJG10" s="174"/>
      <c r="UJH10" s="174"/>
      <c r="UJI10" s="174"/>
      <c r="UJJ10" s="174"/>
      <c r="UJK10" s="174"/>
      <c r="UJL10" s="174"/>
      <c r="UJM10" s="174"/>
      <c r="UJN10" s="174"/>
      <c r="UJO10" s="174"/>
      <c r="UJP10" s="174"/>
      <c r="UJQ10" s="174"/>
      <c r="UJR10" s="174"/>
      <c r="UJS10" s="174"/>
      <c r="UJT10" s="174"/>
      <c r="UJU10" s="174"/>
      <c r="UJV10" s="174"/>
      <c r="UJW10" s="174"/>
      <c r="UJX10" s="174"/>
      <c r="UJY10" s="174"/>
      <c r="UJZ10" s="174"/>
      <c r="UKA10" s="174"/>
      <c r="UKB10" s="174"/>
      <c r="UKC10" s="174"/>
      <c r="UKD10" s="174"/>
      <c r="UKE10" s="174"/>
      <c r="UKF10" s="174"/>
      <c r="UKG10" s="174"/>
      <c r="UKH10" s="174"/>
      <c r="UKI10" s="174"/>
      <c r="UKJ10" s="174"/>
      <c r="UKK10" s="174"/>
      <c r="UKL10" s="174"/>
      <c r="UKM10" s="174"/>
      <c r="UKN10" s="174"/>
      <c r="UKO10" s="174"/>
      <c r="UKP10" s="174"/>
      <c r="UKQ10" s="174"/>
      <c r="UKR10" s="174"/>
      <c r="UKS10" s="174"/>
      <c r="UKT10" s="174"/>
      <c r="UKU10" s="174"/>
      <c r="UKV10" s="174"/>
      <c r="UKW10" s="174"/>
      <c r="UKX10" s="174"/>
      <c r="UKY10" s="174"/>
      <c r="UKZ10" s="174"/>
      <c r="ULA10" s="174"/>
      <c r="ULB10" s="174"/>
      <c r="ULC10" s="174"/>
      <c r="ULD10" s="174"/>
      <c r="ULE10" s="174"/>
      <c r="ULF10" s="174"/>
      <c r="ULG10" s="174"/>
      <c r="ULH10" s="174"/>
      <c r="ULI10" s="174"/>
      <c r="ULJ10" s="174"/>
      <c r="ULK10" s="174"/>
      <c r="ULL10" s="174"/>
      <c r="ULM10" s="174"/>
      <c r="ULN10" s="174"/>
      <c r="ULO10" s="174"/>
      <c r="ULP10" s="174"/>
      <c r="ULQ10" s="174"/>
      <c r="ULR10" s="174"/>
      <c r="ULS10" s="174"/>
      <c r="ULT10" s="174"/>
      <c r="ULU10" s="174"/>
      <c r="ULV10" s="174"/>
      <c r="ULW10" s="174"/>
      <c r="ULX10" s="174"/>
      <c r="ULY10" s="174"/>
      <c r="ULZ10" s="174"/>
      <c r="UMA10" s="174"/>
      <c r="UMB10" s="174"/>
      <c r="UMC10" s="174"/>
      <c r="UMD10" s="174"/>
      <c r="UME10" s="174"/>
      <c r="UMF10" s="174"/>
      <c r="UMG10" s="174"/>
      <c r="UMH10" s="174"/>
      <c r="UMI10" s="174"/>
      <c r="UMJ10" s="174"/>
      <c r="UMK10" s="174"/>
      <c r="UML10" s="174"/>
      <c r="UMM10" s="174"/>
      <c r="UMN10" s="174"/>
      <c r="UMO10" s="174"/>
      <c r="UMP10" s="174"/>
      <c r="UMQ10" s="174"/>
      <c r="UMR10" s="174"/>
      <c r="UMS10" s="174"/>
      <c r="UMT10" s="174"/>
      <c r="UMU10" s="174"/>
      <c r="UMV10" s="174"/>
      <c r="UMW10" s="174"/>
      <c r="UMX10" s="174"/>
      <c r="UMY10" s="174"/>
      <c r="UMZ10" s="174"/>
      <c r="UNA10" s="174"/>
      <c r="UNB10" s="174"/>
      <c r="UNC10" s="174"/>
      <c r="UND10" s="174"/>
      <c r="UNE10" s="174"/>
      <c r="UNF10" s="174"/>
      <c r="UNG10" s="174"/>
      <c r="UNH10" s="174"/>
      <c r="UNI10" s="174"/>
      <c r="UNJ10" s="174"/>
      <c r="UNK10" s="174"/>
      <c r="UNL10" s="174"/>
      <c r="UNM10" s="174"/>
      <c r="UNN10" s="174"/>
      <c r="UNO10" s="174"/>
      <c r="UNP10" s="174"/>
      <c r="UNQ10" s="174"/>
      <c r="UNR10" s="174"/>
      <c r="UNS10" s="174"/>
      <c r="UNT10" s="174"/>
      <c r="UNU10" s="174"/>
      <c r="UNV10" s="174"/>
      <c r="UNW10" s="174"/>
      <c r="UNX10" s="174"/>
      <c r="UNY10" s="174"/>
      <c r="UNZ10" s="174"/>
      <c r="UOA10" s="174"/>
      <c r="UOB10" s="174"/>
      <c r="UOC10" s="174"/>
      <c r="UOD10" s="174"/>
      <c r="UOE10" s="174"/>
      <c r="UOF10" s="174"/>
      <c r="UOG10" s="174"/>
      <c r="UOH10" s="174"/>
      <c r="UOI10" s="174"/>
      <c r="UOJ10" s="174"/>
      <c r="UOK10" s="174"/>
      <c r="UOL10" s="174"/>
      <c r="UOM10" s="174"/>
      <c r="UON10" s="174"/>
      <c r="UOO10" s="174"/>
      <c r="UOP10" s="174"/>
      <c r="UOQ10" s="174"/>
      <c r="UOR10" s="174"/>
      <c r="UOS10" s="174"/>
      <c r="UOT10" s="174"/>
      <c r="UOU10" s="174"/>
      <c r="UOV10" s="174"/>
      <c r="UOW10" s="174"/>
      <c r="UOX10" s="174"/>
      <c r="UOY10" s="174"/>
      <c r="UOZ10" s="174"/>
      <c r="UPA10" s="174"/>
      <c r="UPB10" s="174"/>
      <c r="UPC10" s="174"/>
      <c r="UPD10" s="174"/>
      <c r="UPE10" s="174"/>
      <c r="UPF10" s="174"/>
      <c r="UPG10" s="174"/>
      <c r="UPH10" s="174"/>
      <c r="UPI10" s="174"/>
      <c r="UPJ10" s="174"/>
      <c r="UPK10" s="174"/>
      <c r="UPL10" s="174"/>
      <c r="UPM10" s="174"/>
      <c r="UPN10" s="174"/>
      <c r="UPO10" s="174"/>
      <c r="UPP10" s="174"/>
      <c r="UPQ10" s="174"/>
      <c r="UPR10" s="174"/>
      <c r="UPS10" s="174"/>
      <c r="UPT10" s="174"/>
      <c r="UPU10" s="174"/>
      <c r="UPV10" s="174"/>
      <c r="UPW10" s="174"/>
      <c r="UPX10" s="174"/>
      <c r="UPY10" s="174"/>
      <c r="UPZ10" s="174"/>
      <c r="UQA10" s="174"/>
      <c r="UQB10" s="174"/>
      <c r="UQC10" s="174"/>
      <c r="UQD10" s="174"/>
      <c r="UQE10" s="174"/>
      <c r="UQF10" s="174"/>
      <c r="UQG10" s="174"/>
      <c r="UQH10" s="174"/>
      <c r="UQI10" s="174"/>
      <c r="UQJ10" s="174"/>
      <c r="UQK10" s="174"/>
      <c r="UQL10" s="174"/>
      <c r="UQM10" s="174"/>
      <c r="UQN10" s="174"/>
      <c r="UQO10" s="174"/>
      <c r="UQP10" s="174"/>
      <c r="UQQ10" s="174"/>
      <c r="UQR10" s="174"/>
      <c r="UQS10" s="174"/>
      <c r="UQT10" s="174"/>
      <c r="UQU10" s="174"/>
      <c r="UQV10" s="174"/>
      <c r="UQW10" s="174"/>
      <c r="UQX10" s="174"/>
      <c r="UQY10" s="174"/>
      <c r="UQZ10" s="174"/>
      <c r="URA10" s="174"/>
      <c r="URB10" s="174"/>
      <c r="URC10" s="174"/>
      <c r="URD10" s="174"/>
      <c r="URE10" s="174"/>
      <c r="URF10" s="174"/>
      <c r="URG10" s="174"/>
      <c r="URH10" s="174"/>
      <c r="URI10" s="174"/>
      <c r="URJ10" s="174"/>
      <c r="URK10" s="174"/>
      <c r="URL10" s="174"/>
      <c r="URM10" s="174"/>
      <c r="URN10" s="174"/>
      <c r="URO10" s="174"/>
      <c r="URP10" s="174"/>
      <c r="URQ10" s="174"/>
      <c r="URR10" s="174"/>
      <c r="URS10" s="174"/>
      <c r="URT10" s="174"/>
      <c r="URU10" s="174"/>
      <c r="URV10" s="174"/>
      <c r="URW10" s="174"/>
      <c r="URX10" s="174"/>
      <c r="URY10" s="174"/>
      <c r="URZ10" s="174"/>
      <c r="USA10" s="174"/>
      <c r="USB10" s="174"/>
      <c r="USC10" s="174"/>
      <c r="USD10" s="174"/>
      <c r="USE10" s="174"/>
      <c r="USF10" s="174"/>
      <c r="USG10" s="174"/>
      <c r="USH10" s="174"/>
      <c r="USI10" s="174"/>
      <c r="USJ10" s="174"/>
      <c r="USK10" s="174"/>
      <c r="USL10" s="174"/>
      <c r="USM10" s="174"/>
      <c r="USN10" s="174"/>
      <c r="USO10" s="174"/>
      <c r="USP10" s="174"/>
      <c r="USQ10" s="174"/>
      <c r="USR10" s="174"/>
      <c r="USS10" s="174"/>
      <c r="UST10" s="174"/>
      <c r="USU10" s="174"/>
      <c r="USV10" s="174"/>
      <c r="USW10" s="174"/>
      <c r="USX10" s="174"/>
      <c r="USY10" s="174"/>
      <c r="USZ10" s="174"/>
      <c r="UTA10" s="174"/>
      <c r="UTB10" s="174"/>
      <c r="UTC10" s="174"/>
      <c r="UTD10" s="174"/>
      <c r="UTE10" s="174"/>
      <c r="UTF10" s="174"/>
      <c r="UTG10" s="174"/>
      <c r="UTH10" s="174"/>
      <c r="UTI10" s="174"/>
      <c r="UTJ10" s="174"/>
      <c r="UTK10" s="174"/>
      <c r="UTL10" s="174"/>
      <c r="UTM10" s="174"/>
      <c r="UTN10" s="174"/>
      <c r="UTO10" s="174"/>
      <c r="UTP10" s="174"/>
      <c r="UTQ10" s="174"/>
      <c r="UTR10" s="174"/>
      <c r="UTS10" s="174"/>
      <c r="UTT10" s="174"/>
      <c r="UTU10" s="174"/>
      <c r="UTV10" s="174"/>
      <c r="UTW10" s="174"/>
      <c r="UTX10" s="174"/>
      <c r="UTY10" s="174"/>
      <c r="UTZ10" s="174"/>
      <c r="UUA10" s="174"/>
      <c r="UUB10" s="174"/>
      <c r="UUC10" s="174"/>
      <c r="UUD10" s="174"/>
      <c r="UUE10" s="174"/>
      <c r="UUF10" s="174"/>
      <c r="UUG10" s="174"/>
      <c r="UUH10" s="174"/>
      <c r="UUI10" s="174"/>
      <c r="UUJ10" s="174"/>
      <c r="UUK10" s="174"/>
      <c r="UUL10" s="174"/>
      <c r="UUM10" s="174"/>
      <c r="UUN10" s="174"/>
      <c r="UUO10" s="174"/>
      <c r="UUP10" s="174"/>
      <c r="UUQ10" s="174"/>
      <c r="UUR10" s="174"/>
      <c r="UUS10" s="174"/>
      <c r="UUT10" s="174"/>
      <c r="UUU10" s="174"/>
      <c r="UUV10" s="174"/>
      <c r="UUW10" s="174"/>
      <c r="UUX10" s="174"/>
      <c r="UUY10" s="174"/>
      <c r="UUZ10" s="174"/>
      <c r="UVA10" s="174"/>
      <c r="UVB10" s="174"/>
      <c r="UVC10" s="174"/>
      <c r="UVD10" s="174"/>
      <c r="UVE10" s="174"/>
      <c r="UVF10" s="174"/>
      <c r="UVG10" s="174"/>
      <c r="UVH10" s="174"/>
      <c r="UVI10" s="174"/>
      <c r="UVJ10" s="174"/>
      <c r="UVK10" s="174"/>
      <c r="UVL10" s="174"/>
      <c r="UVM10" s="174"/>
      <c r="UVN10" s="174"/>
      <c r="UVO10" s="174"/>
      <c r="UVP10" s="174"/>
      <c r="UVQ10" s="174"/>
      <c r="UVR10" s="174"/>
      <c r="UVS10" s="174"/>
      <c r="UVT10" s="174"/>
      <c r="UVU10" s="174"/>
      <c r="UVV10" s="174"/>
      <c r="UVW10" s="174"/>
      <c r="UVX10" s="174"/>
      <c r="UVY10" s="174"/>
      <c r="UVZ10" s="174"/>
      <c r="UWA10" s="174"/>
      <c r="UWB10" s="174"/>
      <c r="UWC10" s="174"/>
      <c r="UWD10" s="174"/>
      <c r="UWE10" s="174"/>
      <c r="UWF10" s="174"/>
      <c r="UWG10" s="174"/>
      <c r="UWH10" s="174"/>
      <c r="UWI10" s="174"/>
      <c r="UWJ10" s="174"/>
      <c r="UWK10" s="174"/>
      <c r="UWL10" s="174"/>
      <c r="UWM10" s="174"/>
      <c r="UWN10" s="174"/>
      <c r="UWO10" s="174"/>
      <c r="UWP10" s="174"/>
      <c r="UWQ10" s="174"/>
      <c r="UWR10" s="174"/>
      <c r="UWS10" s="174"/>
      <c r="UWT10" s="174"/>
      <c r="UWU10" s="174"/>
      <c r="UWV10" s="174"/>
      <c r="UWW10" s="174"/>
      <c r="UWX10" s="174"/>
      <c r="UWY10" s="174"/>
      <c r="UWZ10" s="174"/>
      <c r="UXA10" s="174"/>
      <c r="UXB10" s="174"/>
      <c r="UXC10" s="174"/>
      <c r="UXD10" s="174"/>
      <c r="UXE10" s="174"/>
      <c r="UXF10" s="174"/>
      <c r="UXG10" s="174"/>
      <c r="UXH10" s="174"/>
      <c r="UXI10" s="174"/>
      <c r="UXJ10" s="174"/>
      <c r="UXK10" s="174"/>
      <c r="UXL10" s="174"/>
      <c r="UXM10" s="174"/>
      <c r="UXN10" s="174"/>
      <c r="UXO10" s="174"/>
      <c r="UXP10" s="174"/>
      <c r="UXQ10" s="174"/>
      <c r="UXR10" s="174"/>
      <c r="UXS10" s="174"/>
      <c r="UXT10" s="174"/>
      <c r="UXU10" s="174"/>
      <c r="UXV10" s="174"/>
      <c r="UXW10" s="174"/>
      <c r="UXX10" s="174"/>
      <c r="UXY10" s="174"/>
      <c r="UXZ10" s="174"/>
      <c r="UYA10" s="174"/>
      <c r="UYB10" s="174"/>
      <c r="UYC10" s="174"/>
      <c r="UYD10" s="174"/>
      <c r="UYE10" s="174"/>
      <c r="UYF10" s="174"/>
      <c r="UYG10" s="174"/>
      <c r="UYH10" s="174"/>
      <c r="UYI10" s="174"/>
      <c r="UYJ10" s="174"/>
      <c r="UYK10" s="174"/>
      <c r="UYL10" s="174"/>
      <c r="UYM10" s="174"/>
      <c r="UYN10" s="174"/>
      <c r="UYO10" s="174"/>
      <c r="UYP10" s="174"/>
      <c r="UYQ10" s="174"/>
      <c r="UYR10" s="174"/>
      <c r="UYS10" s="174"/>
      <c r="UYT10" s="174"/>
      <c r="UYU10" s="174"/>
      <c r="UYV10" s="174"/>
      <c r="UYW10" s="174"/>
      <c r="UYX10" s="174"/>
      <c r="UYY10" s="174"/>
      <c r="UYZ10" s="174"/>
      <c r="UZA10" s="174"/>
      <c r="UZB10" s="174"/>
      <c r="UZC10" s="174"/>
      <c r="UZD10" s="174"/>
      <c r="UZE10" s="174"/>
      <c r="UZF10" s="174"/>
      <c r="UZG10" s="174"/>
      <c r="UZH10" s="174"/>
      <c r="UZI10" s="174"/>
      <c r="UZJ10" s="174"/>
      <c r="UZK10" s="174"/>
      <c r="UZL10" s="174"/>
      <c r="UZM10" s="174"/>
      <c r="UZN10" s="174"/>
      <c r="UZO10" s="174"/>
      <c r="UZP10" s="174"/>
      <c r="UZQ10" s="174"/>
      <c r="UZR10" s="174"/>
      <c r="UZS10" s="174"/>
      <c r="UZT10" s="174"/>
      <c r="UZU10" s="174"/>
      <c r="UZV10" s="174"/>
      <c r="UZW10" s="174"/>
      <c r="UZX10" s="174"/>
      <c r="UZY10" s="174"/>
      <c r="UZZ10" s="174"/>
      <c r="VAA10" s="174"/>
      <c r="VAB10" s="174"/>
      <c r="VAC10" s="174"/>
      <c r="VAD10" s="174"/>
      <c r="VAE10" s="174"/>
      <c r="VAF10" s="174"/>
      <c r="VAG10" s="174"/>
      <c r="VAH10" s="174"/>
      <c r="VAI10" s="174"/>
      <c r="VAJ10" s="174"/>
      <c r="VAK10" s="174"/>
      <c r="VAL10" s="174"/>
      <c r="VAM10" s="174"/>
      <c r="VAN10" s="174"/>
      <c r="VAO10" s="174"/>
      <c r="VAP10" s="174"/>
      <c r="VAQ10" s="174"/>
      <c r="VAR10" s="174"/>
      <c r="VAS10" s="174"/>
      <c r="VAT10" s="174"/>
      <c r="VAU10" s="174"/>
      <c r="VAV10" s="174"/>
      <c r="VAW10" s="174"/>
      <c r="VAX10" s="174"/>
      <c r="VAY10" s="174"/>
      <c r="VAZ10" s="174"/>
      <c r="VBA10" s="174"/>
      <c r="VBB10" s="174"/>
      <c r="VBC10" s="174"/>
      <c r="VBD10" s="174"/>
      <c r="VBE10" s="174"/>
      <c r="VBF10" s="174"/>
      <c r="VBG10" s="174"/>
      <c r="VBH10" s="174"/>
      <c r="VBI10" s="174"/>
      <c r="VBJ10" s="174"/>
      <c r="VBK10" s="174"/>
      <c r="VBL10" s="174"/>
      <c r="VBM10" s="174"/>
      <c r="VBN10" s="174"/>
      <c r="VBO10" s="174"/>
      <c r="VBP10" s="174"/>
      <c r="VBQ10" s="174"/>
      <c r="VBR10" s="174"/>
      <c r="VBS10" s="174"/>
      <c r="VBT10" s="174"/>
      <c r="VBU10" s="174"/>
      <c r="VBV10" s="174"/>
      <c r="VBW10" s="174"/>
      <c r="VBX10" s="174"/>
      <c r="VBY10" s="174"/>
      <c r="VBZ10" s="174"/>
      <c r="VCA10" s="174"/>
      <c r="VCB10" s="174"/>
      <c r="VCC10" s="174"/>
      <c r="VCD10" s="174"/>
      <c r="VCE10" s="174"/>
      <c r="VCF10" s="174"/>
      <c r="VCG10" s="174"/>
      <c r="VCH10" s="174"/>
      <c r="VCI10" s="174"/>
      <c r="VCJ10" s="174"/>
      <c r="VCK10" s="174"/>
      <c r="VCL10" s="174"/>
      <c r="VCM10" s="174"/>
      <c r="VCN10" s="174"/>
      <c r="VCO10" s="174"/>
      <c r="VCP10" s="174"/>
      <c r="VCQ10" s="174"/>
      <c r="VCR10" s="174"/>
      <c r="VCS10" s="174"/>
      <c r="VCT10" s="174"/>
      <c r="VCU10" s="174"/>
      <c r="VCV10" s="174"/>
      <c r="VCW10" s="174"/>
      <c r="VCX10" s="174"/>
      <c r="VCY10" s="174"/>
      <c r="VCZ10" s="174"/>
      <c r="VDA10" s="174"/>
      <c r="VDB10" s="174"/>
      <c r="VDC10" s="174"/>
      <c r="VDD10" s="174"/>
      <c r="VDE10" s="174"/>
      <c r="VDF10" s="174"/>
      <c r="VDG10" s="174"/>
      <c r="VDH10" s="174"/>
      <c r="VDI10" s="174"/>
      <c r="VDJ10" s="174"/>
      <c r="VDK10" s="174"/>
      <c r="VDL10" s="174"/>
      <c r="VDM10" s="174"/>
      <c r="VDN10" s="174"/>
      <c r="VDO10" s="174"/>
      <c r="VDP10" s="174"/>
      <c r="VDQ10" s="174"/>
      <c r="VDR10" s="174"/>
      <c r="VDS10" s="174"/>
      <c r="VDT10" s="174"/>
      <c r="VDU10" s="174"/>
      <c r="VDV10" s="174"/>
      <c r="VDW10" s="174"/>
      <c r="VDX10" s="174"/>
      <c r="VDY10" s="174"/>
      <c r="VDZ10" s="174"/>
      <c r="VEA10" s="174"/>
      <c r="VEB10" s="174"/>
      <c r="VEC10" s="174"/>
      <c r="VED10" s="174"/>
      <c r="VEE10" s="174"/>
      <c r="VEF10" s="174"/>
      <c r="VEG10" s="174"/>
      <c r="VEH10" s="174"/>
      <c r="VEI10" s="174"/>
      <c r="VEJ10" s="174"/>
      <c r="VEK10" s="174"/>
      <c r="VEL10" s="174"/>
      <c r="VEM10" s="174"/>
      <c r="VEN10" s="174"/>
      <c r="VEO10" s="174"/>
      <c r="VEP10" s="174"/>
      <c r="VEQ10" s="174"/>
      <c r="VER10" s="174"/>
      <c r="VES10" s="174"/>
      <c r="VET10" s="174"/>
      <c r="VEU10" s="174"/>
      <c r="VEV10" s="174"/>
      <c r="VEW10" s="174"/>
      <c r="VEX10" s="174"/>
      <c r="VEY10" s="174"/>
      <c r="VEZ10" s="174"/>
      <c r="VFA10" s="174"/>
      <c r="VFB10" s="174"/>
      <c r="VFC10" s="174"/>
      <c r="VFD10" s="174"/>
      <c r="VFE10" s="174"/>
      <c r="VFF10" s="174"/>
      <c r="VFG10" s="174"/>
      <c r="VFH10" s="174"/>
      <c r="VFI10" s="174"/>
      <c r="VFJ10" s="174"/>
      <c r="VFK10" s="174"/>
      <c r="VFL10" s="174"/>
      <c r="VFM10" s="174"/>
      <c r="VFN10" s="174"/>
      <c r="VFO10" s="174"/>
      <c r="VFP10" s="174"/>
      <c r="VFQ10" s="174"/>
      <c r="VFR10" s="174"/>
      <c r="VFS10" s="174"/>
      <c r="VFT10" s="174"/>
      <c r="VFU10" s="174"/>
      <c r="VFV10" s="174"/>
      <c r="VFW10" s="174"/>
      <c r="VFX10" s="174"/>
      <c r="VFY10" s="174"/>
      <c r="VFZ10" s="174"/>
      <c r="VGA10" s="174"/>
      <c r="VGB10" s="174"/>
      <c r="VGC10" s="174"/>
      <c r="VGD10" s="174"/>
      <c r="VGE10" s="174"/>
      <c r="VGF10" s="174"/>
      <c r="VGG10" s="174"/>
      <c r="VGH10" s="174"/>
      <c r="VGI10" s="174"/>
      <c r="VGJ10" s="174"/>
      <c r="VGK10" s="174"/>
      <c r="VGL10" s="174"/>
      <c r="VGM10" s="174"/>
      <c r="VGN10" s="174"/>
      <c r="VGO10" s="174"/>
      <c r="VGP10" s="174"/>
      <c r="VGQ10" s="174"/>
      <c r="VGR10" s="174"/>
      <c r="VGS10" s="174"/>
      <c r="VGT10" s="174"/>
      <c r="VGU10" s="174"/>
      <c r="VGV10" s="174"/>
      <c r="VGW10" s="174"/>
      <c r="VGX10" s="174"/>
      <c r="VGY10" s="174"/>
      <c r="VGZ10" s="174"/>
      <c r="VHA10" s="174"/>
      <c r="VHB10" s="174"/>
      <c r="VHC10" s="174"/>
      <c r="VHD10" s="174"/>
      <c r="VHE10" s="174"/>
      <c r="VHF10" s="174"/>
      <c r="VHG10" s="174"/>
      <c r="VHH10" s="174"/>
      <c r="VHI10" s="174"/>
      <c r="VHJ10" s="174"/>
      <c r="VHK10" s="174"/>
      <c r="VHL10" s="174"/>
      <c r="VHM10" s="174"/>
      <c r="VHN10" s="174"/>
      <c r="VHO10" s="174"/>
      <c r="VHP10" s="174"/>
      <c r="VHQ10" s="174"/>
      <c r="VHR10" s="174"/>
      <c r="VHS10" s="174"/>
      <c r="VHT10" s="174"/>
      <c r="VHU10" s="174"/>
      <c r="VHV10" s="174"/>
      <c r="VHW10" s="174"/>
      <c r="VHX10" s="174"/>
      <c r="VHY10" s="174"/>
      <c r="VHZ10" s="174"/>
      <c r="VIA10" s="174"/>
      <c r="VIB10" s="174"/>
      <c r="VIC10" s="174"/>
      <c r="VID10" s="174"/>
      <c r="VIE10" s="174"/>
      <c r="VIF10" s="174"/>
      <c r="VIG10" s="174"/>
      <c r="VIH10" s="174"/>
      <c r="VII10" s="174"/>
      <c r="VIJ10" s="174"/>
      <c r="VIK10" s="174"/>
      <c r="VIL10" s="174"/>
      <c r="VIM10" s="174"/>
      <c r="VIN10" s="174"/>
      <c r="VIO10" s="174"/>
      <c r="VIP10" s="174"/>
      <c r="VIQ10" s="174"/>
      <c r="VIR10" s="174"/>
      <c r="VIS10" s="174"/>
      <c r="VIT10" s="174"/>
      <c r="VIU10" s="174"/>
      <c r="VIV10" s="174"/>
      <c r="VIW10" s="174"/>
      <c r="VIX10" s="174"/>
      <c r="VIY10" s="174"/>
      <c r="VIZ10" s="174"/>
      <c r="VJA10" s="174"/>
      <c r="VJB10" s="174"/>
      <c r="VJC10" s="174"/>
      <c r="VJD10" s="174"/>
      <c r="VJE10" s="174"/>
      <c r="VJF10" s="174"/>
      <c r="VJG10" s="174"/>
      <c r="VJH10" s="174"/>
      <c r="VJI10" s="174"/>
      <c r="VJJ10" s="174"/>
      <c r="VJK10" s="174"/>
      <c r="VJL10" s="174"/>
      <c r="VJM10" s="174"/>
      <c r="VJN10" s="174"/>
      <c r="VJO10" s="174"/>
      <c r="VJP10" s="174"/>
      <c r="VJQ10" s="174"/>
      <c r="VJR10" s="174"/>
      <c r="VJS10" s="174"/>
      <c r="VJT10" s="174"/>
      <c r="VJU10" s="174"/>
      <c r="VJV10" s="174"/>
      <c r="VJW10" s="174"/>
      <c r="VJX10" s="174"/>
      <c r="VJY10" s="174"/>
      <c r="VJZ10" s="174"/>
      <c r="VKA10" s="174"/>
      <c r="VKB10" s="174"/>
      <c r="VKC10" s="174"/>
      <c r="VKD10" s="174"/>
      <c r="VKE10" s="174"/>
      <c r="VKF10" s="174"/>
      <c r="VKG10" s="174"/>
      <c r="VKH10" s="174"/>
      <c r="VKI10" s="174"/>
      <c r="VKJ10" s="174"/>
      <c r="VKK10" s="174"/>
      <c r="VKL10" s="174"/>
      <c r="VKM10" s="174"/>
      <c r="VKN10" s="174"/>
      <c r="VKO10" s="174"/>
      <c r="VKP10" s="174"/>
      <c r="VKQ10" s="174"/>
      <c r="VKR10" s="174"/>
      <c r="VKS10" s="174"/>
      <c r="VKT10" s="174"/>
      <c r="VKU10" s="174"/>
      <c r="VKV10" s="174"/>
      <c r="VKW10" s="174"/>
      <c r="VKX10" s="174"/>
      <c r="VKY10" s="174"/>
      <c r="VKZ10" s="174"/>
      <c r="VLA10" s="174"/>
      <c r="VLB10" s="174"/>
      <c r="VLC10" s="174"/>
      <c r="VLD10" s="174"/>
      <c r="VLE10" s="174"/>
      <c r="VLF10" s="174"/>
      <c r="VLG10" s="174"/>
      <c r="VLH10" s="174"/>
      <c r="VLI10" s="174"/>
      <c r="VLJ10" s="174"/>
      <c r="VLK10" s="174"/>
      <c r="VLL10" s="174"/>
      <c r="VLM10" s="174"/>
      <c r="VLN10" s="174"/>
      <c r="VLO10" s="174"/>
      <c r="VLP10" s="174"/>
      <c r="VLQ10" s="174"/>
      <c r="VLR10" s="174"/>
      <c r="VLS10" s="174"/>
      <c r="VLT10" s="174"/>
      <c r="VLU10" s="174"/>
      <c r="VLV10" s="174"/>
      <c r="VLW10" s="174"/>
      <c r="VLX10" s="174"/>
      <c r="VLY10" s="174"/>
      <c r="VLZ10" s="174"/>
      <c r="VMA10" s="174"/>
      <c r="VMB10" s="174"/>
      <c r="VMC10" s="174"/>
      <c r="VMD10" s="174"/>
      <c r="VME10" s="174"/>
      <c r="VMF10" s="174"/>
      <c r="VMG10" s="174"/>
      <c r="VMH10" s="174"/>
      <c r="VMI10" s="174"/>
      <c r="VMJ10" s="174"/>
      <c r="VMK10" s="174"/>
      <c r="VML10" s="174"/>
      <c r="VMM10" s="174"/>
      <c r="VMN10" s="174"/>
      <c r="VMO10" s="174"/>
      <c r="VMP10" s="174"/>
      <c r="VMQ10" s="174"/>
      <c r="VMR10" s="174"/>
      <c r="VMS10" s="174"/>
      <c r="VMT10" s="174"/>
      <c r="VMU10" s="174"/>
      <c r="VMV10" s="174"/>
      <c r="VMW10" s="174"/>
      <c r="VMX10" s="174"/>
      <c r="VMY10" s="174"/>
      <c r="VMZ10" s="174"/>
      <c r="VNA10" s="174"/>
      <c r="VNB10" s="174"/>
      <c r="VNC10" s="174"/>
      <c r="VND10" s="174"/>
      <c r="VNE10" s="174"/>
      <c r="VNF10" s="174"/>
      <c r="VNG10" s="174"/>
      <c r="VNH10" s="174"/>
      <c r="VNI10" s="174"/>
      <c r="VNJ10" s="174"/>
      <c r="VNK10" s="174"/>
      <c r="VNL10" s="174"/>
      <c r="VNM10" s="174"/>
      <c r="VNN10" s="174"/>
      <c r="VNO10" s="174"/>
      <c r="VNP10" s="174"/>
      <c r="VNQ10" s="174"/>
      <c r="VNR10" s="174"/>
      <c r="VNS10" s="174"/>
      <c r="VNT10" s="174"/>
      <c r="VNU10" s="174"/>
      <c r="VNV10" s="174"/>
      <c r="VNW10" s="174"/>
      <c r="VNX10" s="174"/>
      <c r="VNY10" s="174"/>
      <c r="VNZ10" s="174"/>
      <c r="VOA10" s="174"/>
      <c r="VOB10" s="174"/>
      <c r="VOC10" s="174"/>
      <c r="VOD10" s="174"/>
      <c r="VOE10" s="174"/>
      <c r="VOF10" s="174"/>
      <c r="VOG10" s="174"/>
      <c r="VOH10" s="174"/>
      <c r="VOI10" s="174"/>
      <c r="VOJ10" s="174"/>
      <c r="VOK10" s="174"/>
      <c r="VOL10" s="174"/>
      <c r="VOM10" s="174"/>
      <c r="VON10" s="174"/>
      <c r="VOO10" s="174"/>
      <c r="VOP10" s="174"/>
      <c r="VOQ10" s="174"/>
      <c r="VOR10" s="174"/>
      <c r="VOS10" s="174"/>
      <c r="VOT10" s="174"/>
      <c r="VOU10" s="174"/>
      <c r="VOV10" s="174"/>
      <c r="VOW10" s="174"/>
      <c r="VOX10" s="174"/>
      <c r="VOY10" s="174"/>
      <c r="VOZ10" s="174"/>
      <c r="VPA10" s="174"/>
      <c r="VPB10" s="174"/>
      <c r="VPC10" s="174"/>
      <c r="VPD10" s="174"/>
      <c r="VPE10" s="174"/>
      <c r="VPF10" s="174"/>
      <c r="VPG10" s="174"/>
      <c r="VPH10" s="174"/>
      <c r="VPI10" s="174"/>
      <c r="VPJ10" s="174"/>
      <c r="VPK10" s="174"/>
      <c r="VPL10" s="174"/>
      <c r="VPM10" s="174"/>
      <c r="VPN10" s="174"/>
      <c r="VPO10" s="174"/>
      <c r="VPP10" s="174"/>
      <c r="VPQ10" s="174"/>
      <c r="VPR10" s="174"/>
      <c r="VPS10" s="174"/>
      <c r="VPT10" s="174"/>
      <c r="VPU10" s="174"/>
      <c r="VPV10" s="174"/>
      <c r="VPW10" s="174"/>
      <c r="VPX10" s="174"/>
      <c r="VPY10" s="174"/>
      <c r="VPZ10" s="174"/>
      <c r="VQA10" s="174"/>
      <c r="VQB10" s="174"/>
      <c r="VQC10" s="174"/>
      <c r="VQD10" s="174"/>
      <c r="VQE10" s="174"/>
      <c r="VQF10" s="174"/>
      <c r="VQG10" s="174"/>
      <c r="VQH10" s="174"/>
      <c r="VQI10" s="174"/>
      <c r="VQJ10" s="174"/>
      <c r="VQK10" s="174"/>
      <c r="VQL10" s="174"/>
      <c r="VQM10" s="174"/>
      <c r="VQN10" s="174"/>
      <c r="VQO10" s="174"/>
      <c r="VQP10" s="174"/>
      <c r="VQQ10" s="174"/>
      <c r="VQR10" s="174"/>
      <c r="VQS10" s="174"/>
      <c r="VQT10" s="174"/>
      <c r="VQU10" s="174"/>
      <c r="VQV10" s="174"/>
      <c r="VQW10" s="174"/>
      <c r="VQX10" s="174"/>
      <c r="VQY10" s="174"/>
      <c r="VQZ10" s="174"/>
      <c r="VRA10" s="174"/>
      <c r="VRB10" s="174"/>
      <c r="VRC10" s="174"/>
      <c r="VRD10" s="174"/>
      <c r="VRE10" s="174"/>
      <c r="VRF10" s="174"/>
      <c r="VRG10" s="174"/>
      <c r="VRH10" s="174"/>
      <c r="VRI10" s="174"/>
      <c r="VRJ10" s="174"/>
      <c r="VRK10" s="174"/>
      <c r="VRL10" s="174"/>
      <c r="VRM10" s="174"/>
      <c r="VRN10" s="174"/>
      <c r="VRO10" s="174"/>
      <c r="VRP10" s="174"/>
      <c r="VRQ10" s="174"/>
      <c r="VRR10" s="174"/>
      <c r="VRS10" s="174"/>
      <c r="VRT10" s="174"/>
      <c r="VRU10" s="174"/>
      <c r="VRV10" s="174"/>
      <c r="VRW10" s="174"/>
      <c r="VRX10" s="174"/>
      <c r="VRY10" s="174"/>
      <c r="VRZ10" s="174"/>
      <c r="VSA10" s="174"/>
      <c r="VSB10" s="174"/>
      <c r="VSC10" s="174"/>
      <c r="VSD10" s="174"/>
      <c r="VSE10" s="174"/>
      <c r="VSF10" s="174"/>
      <c r="VSG10" s="174"/>
      <c r="VSH10" s="174"/>
      <c r="VSI10" s="174"/>
      <c r="VSJ10" s="174"/>
      <c r="VSK10" s="174"/>
      <c r="VSL10" s="174"/>
      <c r="VSM10" s="174"/>
      <c r="VSN10" s="174"/>
      <c r="VSO10" s="174"/>
      <c r="VSP10" s="174"/>
      <c r="VSQ10" s="174"/>
      <c r="VSR10" s="174"/>
      <c r="VSS10" s="174"/>
      <c r="VST10" s="174"/>
      <c r="VSU10" s="174"/>
      <c r="VSV10" s="174"/>
      <c r="VSW10" s="174"/>
      <c r="VSX10" s="174"/>
      <c r="VSY10" s="174"/>
      <c r="VSZ10" s="174"/>
      <c r="VTA10" s="174"/>
      <c r="VTB10" s="174"/>
      <c r="VTC10" s="174"/>
      <c r="VTD10" s="174"/>
      <c r="VTE10" s="174"/>
      <c r="VTF10" s="174"/>
      <c r="VTG10" s="174"/>
      <c r="VTH10" s="174"/>
      <c r="VTI10" s="174"/>
      <c r="VTJ10" s="174"/>
      <c r="VTK10" s="174"/>
      <c r="VTL10" s="174"/>
      <c r="VTM10" s="174"/>
      <c r="VTN10" s="174"/>
      <c r="VTO10" s="174"/>
      <c r="VTP10" s="174"/>
      <c r="VTQ10" s="174"/>
      <c r="VTR10" s="174"/>
      <c r="VTS10" s="174"/>
      <c r="VTT10" s="174"/>
      <c r="VTU10" s="174"/>
      <c r="VTV10" s="174"/>
      <c r="VTW10" s="174"/>
      <c r="VTX10" s="174"/>
      <c r="VTY10" s="174"/>
      <c r="VTZ10" s="174"/>
      <c r="VUA10" s="174"/>
      <c r="VUB10" s="174"/>
      <c r="VUC10" s="174"/>
      <c r="VUD10" s="174"/>
      <c r="VUE10" s="174"/>
      <c r="VUF10" s="174"/>
      <c r="VUG10" s="174"/>
      <c r="VUH10" s="174"/>
      <c r="VUI10" s="174"/>
      <c r="VUJ10" s="174"/>
      <c r="VUK10" s="174"/>
      <c r="VUL10" s="174"/>
      <c r="VUM10" s="174"/>
      <c r="VUN10" s="174"/>
      <c r="VUO10" s="174"/>
      <c r="VUP10" s="174"/>
      <c r="VUQ10" s="174"/>
      <c r="VUR10" s="174"/>
      <c r="VUS10" s="174"/>
      <c r="VUT10" s="174"/>
      <c r="VUU10" s="174"/>
      <c r="VUV10" s="174"/>
      <c r="VUW10" s="174"/>
      <c r="VUX10" s="174"/>
      <c r="VUY10" s="174"/>
      <c r="VUZ10" s="174"/>
      <c r="VVA10" s="174"/>
      <c r="VVB10" s="174"/>
      <c r="VVC10" s="174"/>
      <c r="VVD10" s="174"/>
      <c r="VVE10" s="174"/>
      <c r="VVF10" s="174"/>
      <c r="VVG10" s="174"/>
      <c r="VVH10" s="174"/>
      <c r="VVI10" s="174"/>
      <c r="VVJ10" s="174"/>
      <c r="VVK10" s="174"/>
      <c r="VVL10" s="174"/>
      <c r="VVM10" s="174"/>
      <c r="VVN10" s="174"/>
      <c r="VVO10" s="174"/>
      <c r="VVP10" s="174"/>
      <c r="VVQ10" s="174"/>
      <c r="VVR10" s="174"/>
      <c r="VVS10" s="174"/>
      <c r="VVT10" s="174"/>
      <c r="VVU10" s="174"/>
      <c r="VVV10" s="174"/>
      <c r="VVW10" s="174"/>
      <c r="VVX10" s="174"/>
      <c r="VVY10" s="174"/>
      <c r="VVZ10" s="174"/>
      <c r="VWA10" s="174"/>
      <c r="VWB10" s="174"/>
      <c r="VWC10" s="174"/>
      <c r="VWD10" s="174"/>
      <c r="VWE10" s="174"/>
      <c r="VWF10" s="174"/>
      <c r="VWG10" s="174"/>
      <c r="VWH10" s="174"/>
      <c r="VWI10" s="174"/>
      <c r="VWJ10" s="174"/>
      <c r="VWK10" s="174"/>
      <c r="VWL10" s="174"/>
      <c r="VWM10" s="174"/>
      <c r="VWN10" s="174"/>
      <c r="VWO10" s="174"/>
      <c r="VWP10" s="174"/>
      <c r="VWQ10" s="174"/>
      <c r="VWR10" s="174"/>
      <c r="VWS10" s="174"/>
      <c r="VWT10" s="174"/>
      <c r="VWU10" s="174"/>
      <c r="VWV10" s="174"/>
      <c r="VWW10" s="174"/>
      <c r="VWX10" s="174"/>
      <c r="VWY10" s="174"/>
      <c r="VWZ10" s="174"/>
      <c r="VXA10" s="174"/>
      <c r="VXB10" s="174"/>
      <c r="VXC10" s="174"/>
      <c r="VXD10" s="174"/>
      <c r="VXE10" s="174"/>
      <c r="VXF10" s="174"/>
      <c r="VXG10" s="174"/>
      <c r="VXH10" s="174"/>
      <c r="VXI10" s="174"/>
      <c r="VXJ10" s="174"/>
      <c r="VXK10" s="174"/>
      <c r="VXL10" s="174"/>
      <c r="VXM10" s="174"/>
      <c r="VXN10" s="174"/>
      <c r="VXO10" s="174"/>
      <c r="VXP10" s="174"/>
      <c r="VXQ10" s="174"/>
      <c r="VXR10" s="174"/>
      <c r="VXS10" s="174"/>
      <c r="VXT10" s="174"/>
      <c r="VXU10" s="174"/>
      <c r="VXV10" s="174"/>
      <c r="VXW10" s="174"/>
      <c r="VXX10" s="174"/>
      <c r="VXY10" s="174"/>
      <c r="VXZ10" s="174"/>
      <c r="VYA10" s="174"/>
      <c r="VYB10" s="174"/>
      <c r="VYC10" s="174"/>
      <c r="VYD10" s="174"/>
      <c r="VYE10" s="174"/>
      <c r="VYF10" s="174"/>
      <c r="VYG10" s="174"/>
      <c r="VYH10" s="174"/>
      <c r="VYI10" s="174"/>
      <c r="VYJ10" s="174"/>
      <c r="VYK10" s="174"/>
      <c r="VYL10" s="174"/>
      <c r="VYM10" s="174"/>
      <c r="VYN10" s="174"/>
      <c r="VYO10" s="174"/>
      <c r="VYP10" s="174"/>
      <c r="VYQ10" s="174"/>
      <c r="VYR10" s="174"/>
      <c r="VYS10" s="174"/>
      <c r="VYT10" s="174"/>
      <c r="VYU10" s="174"/>
      <c r="VYV10" s="174"/>
      <c r="VYW10" s="174"/>
      <c r="VYX10" s="174"/>
      <c r="VYY10" s="174"/>
      <c r="VYZ10" s="174"/>
      <c r="VZA10" s="174"/>
      <c r="VZB10" s="174"/>
      <c r="VZC10" s="174"/>
      <c r="VZD10" s="174"/>
      <c r="VZE10" s="174"/>
      <c r="VZF10" s="174"/>
      <c r="VZG10" s="174"/>
      <c r="VZH10" s="174"/>
      <c r="VZI10" s="174"/>
      <c r="VZJ10" s="174"/>
      <c r="VZK10" s="174"/>
      <c r="VZL10" s="174"/>
      <c r="VZM10" s="174"/>
      <c r="VZN10" s="174"/>
      <c r="VZO10" s="174"/>
      <c r="VZP10" s="174"/>
      <c r="VZQ10" s="174"/>
      <c r="VZR10" s="174"/>
      <c r="VZS10" s="174"/>
      <c r="VZT10" s="174"/>
      <c r="VZU10" s="174"/>
      <c r="VZV10" s="174"/>
      <c r="VZW10" s="174"/>
      <c r="VZX10" s="174"/>
      <c r="VZY10" s="174"/>
      <c r="VZZ10" s="174"/>
      <c r="WAA10" s="174"/>
      <c r="WAB10" s="174"/>
      <c r="WAC10" s="174"/>
      <c r="WAD10" s="174"/>
      <c r="WAE10" s="174"/>
      <c r="WAF10" s="174"/>
      <c r="WAG10" s="174"/>
      <c r="WAH10" s="174"/>
      <c r="WAI10" s="174"/>
      <c r="WAJ10" s="174"/>
      <c r="WAK10" s="174"/>
      <c r="WAL10" s="174"/>
      <c r="WAM10" s="174"/>
      <c r="WAN10" s="174"/>
      <c r="WAO10" s="174"/>
      <c r="WAP10" s="174"/>
      <c r="WAQ10" s="174"/>
      <c r="WAR10" s="174"/>
      <c r="WAS10" s="174"/>
      <c r="WAT10" s="174"/>
      <c r="WAU10" s="174"/>
      <c r="WAV10" s="174"/>
      <c r="WAW10" s="174"/>
      <c r="WAX10" s="174"/>
      <c r="WAY10" s="174"/>
      <c r="WAZ10" s="174"/>
      <c r="WBA10" s="174"/>
      <c r="WBB10" s="174"/>
      <c r="WBC10" s="174"/>
      <c r="WBD10" s="174"/>
      <c r="WBE10" s="174"/>
      <c r="WBF10" s="174"/>
      <c r="WBG10" s="174"/>
      <c r="WBH10" s="174"/>
      <c r="WBI10" s="174"/>
      <c r="WBJ10" s="174"/>
      <c r="WBK10" s="174"/>
      <c r="WBL10" s="174"/>
      <c r="WBM10" s="174"/>
      <c r="WBN10" s="174"/>
      <c r="WBO10" s="174"/>
      <c r="WBP10" s="174"/>
      <c r="WBQ10" s="174"/>
      <c r="WBR10" s="174"/>
      <c r="WBS10" s="174"/>
      <c r="WBT10" s="174"/>
      <c r="WBU10" s="174"/>
      <c r="WBV10" s="174"/>
      <c r="WBW10" s="174"/>
      <c r="WBX10" s="174"/>
      <c r="WBY10" s="174"/>
      <c r="WBZ10" s="174"/>
      <c r="WCA10" s="174"/>
      <c r="WCB10" s="174"/>
      <c r="WCC10" s="174"/>
      <c r="WCD10" s="174"/>
      <c r="WCE10" s="174"/>
      <c r="WCF10" s="174"/>
      <c r="WCG10" s="174"/>
      <c r="WCH10" s="174"/>
      <c r="WCI10" s="174"/>
      <c r="WCJ10" s="174"/>
      <c r="WCK10" s="174"/>
      <c r="WCL10" s="174"/>
      <c r="WCM10" s="174"/>
      <c r="WCN10" s="174"/>
      <c r="WCO10" s="174"/>
      <c r="WCP10" s="174"/>
      <c r="WCQ10" s="174"/>
      <c r="WCR10" s="174"/>
      <c r="WCS10" s="174"/>
      <c r="WCT10" s="174"/>
      <c r="WCU10" s="174"/>
      <c r="WCV10" s="174"/>
      <c r="WCW10" s="174"/>
      <c r="WCX10" s="174"/>
      <c r="WCY10" s="174"/>
      <c r="WCZ10" s="174"/>
      <c r="WDA10" s="174"/>
      <c r="WDB10" s="174"/>
      <c r="WDC10" s="174"/>
      <c r="WDD10" s="174"/>
      <c r="WDE10" s="174"/>
      <c r="WDF10" s="174"/>
      <c r="WDG10" s="174"/>
      <c r="WDH10" s="174"/>
      <c r="WDI10" s="174"/>
      <c r="WDJ10" s="174"/>
      <c r="WDK10" s="174"/>
      <c r="WDL10" s="174"/>
      <c r="WDM10" s="174"/>
      <c r="WDN10" s="174"/>
      <c r="WDO10" s="174"/>
      <c r="WDP10" s="174"/>
      <c r="WDQ10" s="174"/>
      <c r="WDR10" s="174"/>
      <c r="WDS10" s="174"/>
      <c r="WDT10" s="174"/>
      <c r="WDU10" s="174"/>
      <c r="WDV10" s="174"/>
      <c r="WDW10" s="174"/>
      <c r="WDX10" s="174"/>
      <c r="WDY10" s="174"/>
      <c r="WDZ10" s="174"/>
      <c r="WEA10" s="174"/>
      <c r="WEB10" s="174"/>
      <c r="WEC10" s="174"/>
      <c r="WED10" s="174"/>
      <c r="WEE10" s="174"/>
      <c r="WEF10" s="174"/>
      <c r="WEG10" s="174"/>
      <c r="WEH10" s="174"/>
      <c r="WEI10" s="174"/>
      <c r="WEJ10" s="174"/>
      <c r="WEK10" s="174"/>
      <c r="WEL10" s="174"/>
      <c r="WEM10" s="174"/>
      <c r="WEN10" s="174"/>
      <c r="WEO10" s="174"/>
      <c r="WEP10" s="174"/>
      <c r="WEQ10" s="174"/>
      <c r="WER10" s="174"/>
      <c r="WES10" s="174"/>
      <c r="WET10" s="174"/>
      <c r="WEU10" s="174"/>
      <c r="WEV10" s="174"/>
      <c r="WEW10" s="174"/>
      <c r="WEX10" s="174"/>
      <c r="WEY10" s="174"/>
      <c r="WEZ10" s="174"/>
      <c r="WFA10" s="174"/>
      <c r="WFB10" s="174"/>
      <c r="WFC10" s="174"/>
      <c r="WFD10" s="174"/>
      <c r="WFE10" s="174"/>
      <c r="WFF10" s="174"/>
      <c r="WFG10" s="174"/>
      <c r="WFH10" s="174"/>
      <c r="WFI10" s="174"/>
      <c r="WFJ10" s="174"/>
      <c r="WFK10" s="174"/>
      <c r="WFL10" s="174"/>
      <c r="WFM10" s="174"/>
      <c r="WFN10" s="174"/>
      <c r="WFO10" s="174"/>
      <c r="WFP10" s="174"/>
      <c r="WFQ10" s="174"/>
      <c r="WFR10" s="174"/>
      <c r="WFS10" s="174"/>
      <c r="WFT10" s="174"/>
      <c r="WFU10" s="174"/>
      <c r="WFV10" s="174"/>
      <c r="WFW10" s="174"/>
      <c r="WFX10" s="174"/>
      <c r="WFY10" s="174"/>
      <c r="WFZ10" s="174"/>
      <c r="WGA10" s="174"/>
      <c r="WGB10" s="174"/>
      <c r="WGC10" s="174"/>
      <c r="WGD10" s="174"/>
      <c r="WGE10" s="174"/>
      <c r="WGF10" s="174"/>
      <c r="WGG10" s="174"/>
      <c r="WGH10" s="174"/>
      <c r="WGI10" s="174"/>
      <c r="WGJ10" s="174"/>
      <c r="WGK10" s="174"/>
      <c r="WGL10" s="174"/>
      <c r="WGM10" s="174"/>
      <c r="WGN10" s="174"/>
      <c r="WGO10" s="174"/>
      <c r="WGP10" s="174"/>
      <c r="WGQ10" s="174"/>
      <c r="WGR10" s="174"/>
      <c r="WGS10" s="174"/>
      <c r="WGT10" s="174"/>
      <c r="WGU10" s="174"/>
      <c r="WGV10" s="174"/>
      <c r="WGW10" s="174"/>
      <c r="WGX10" s="174"/>
      <c r="WGY10" s="174"/>
      <c r="WGZ10" s="174"/>
      <c r="WHA10" s="174"/>
      <c r="WHB10" s="174"/>
      <c r="WHC10" s="174"/>
      <c r="WHD10" s="174"/>
      <c r="WHE10" s="174"/>
      <c r="WHF10" s="174"/>
      <c r="WHG10" s="174"/>
      <c r="WHH10" s="174"/>
      <c r="WHI10" s="174"/>
      <c r="WHJ10" s="174"/>
      <c r="WHK10" s="174"/>
      <c r="WHL10" s="174"/>
      <c r="WHM10" s="174"/>
      <c r="WHN10" s="174"/>
      <c r="WHO10" s="174"/>
      <c r="WHP10" s="174"/>
      <c r="WHQ10" s="174"/>
      <c r="WHR10" s="174"/>
      <c r="WHS10" s="174"/>
      <c r="WHT10" s="174"/>
      <c r="WHU10" s="174"/>
      <c r="WHV10" s="174"/>
      <c r="WHW10" s="174"/>
      <c r="WHX10" s="174"/>
      <c r="WHY10" s="174"/>
      <c r="WHZ10" s="174"/>
      <c r="WIA10" s="174"/>
      <c r="WIB10" s="174"/>
      <c r="WIC10" s="174"/>
      <c r="WID10" s="174"/>
      <c r="WIE10" s="174"/>
      <c r="WIF10" s="174"/>
      <c r="WIG10" s="174"/>
      <c r="WIH10" s="174"/>
      <c r="WII10" s="174"/>
      <c r="WIJ10" s="174"/>
      <c r="WIK10" s="174"/>
      <c r="WIL10" s="174"/>
      <c r="WIM10" s="174"/>
      <c r="WIN10" s="174"/>
      <c r="WIO10" s="174"/>
      <c r="WIP10" s="174"/>
      <c r="WIQ10" s="174"/>
      <c r="WIR10" s="174"/>
      <c r="WIS10" s="174"/>
      <c r="WIT10" s="174"/>
      <c r="WIU10" s="174"/>
      <c r="WIV10" s="174"/>
      <c r="WIW10" s="174"/>
      <c r="WIX10" s="174"/>
      <c r="WIY10" s="174"/>
      <c r="WIZ10" s="174"/>
      <c r="WJA10" s="174"/>
      <c r="WJB10" s="174"/>
      <c r="WJC10" s="174"/>
      <c r="WJD10" s="174"/>
      <c r="WJE10" s="174"/>
      <c r="WJF10" s="174"/>
      <c r="WJG10" s="174"/>
      <c r="WJH10" s="174"/>
      <c r="WJI10" s="174"/>
      <c r="WJJ10" s="174"/>
      <c r="WJK10" s="174"/>
      <c r="WJL10" s="174"/>
      <c r="WJM10" s="174"/>
      <c r="WJN10" s="174"/>
      <c r="WJO10" s="174"/>
      <c r="WJP10" s="174"/>
      <c r="WJQ10" s="174"/>
      <c r="WJR10" s="174"/>
      <c r="WJS10" s="174"/>
      <c r="WJT10" s="174"/>
      <c r="WJU10" s="174"/>
      <c r="WJV10" s="174"/>
      <c r="WJW10" s="174"/>
      <c r="WJX10" s="174"/>
      <c r="WJY10" s="174"/>
      <c r="WJZ10" s="174"/>
      <c r="WKA10" s="174"/>
      <c r="WKB10" s="174"/>
      <c r="WKC10" s="174"/>
      <c r="WKD10" s="174"/>
      <c r="WKE10" s="174"/>
      <c r="WKF10" s="174"/>
      <c r="WKG10" s="174"/>
      <c r="WKH10" s="174"/>
      <c r="WKI10" s="174"/>
      <c r="WKJ10" s="174"/>
      <c r="WKK10" s="174"/>
      <c r="WKL10" s="174"/>
      <c r="WKM10" s="174"/>
      <c r="WKN10" s="174"/>
      <c r="WKO10" s="174"/>
      <c r="WKP10" s="174"/>
      <c r="WKQ10" s="174"/>
      <c r="WKR10" s="174"/>
      <c r="WKS10" s="174"/>
      <c r="WKT10" s="174"/>
      <c r="WKU10" s="174"/>
      <c r="WKV10" s="174"/>
      <c r="WKW10" s="174"/>
      <c r="WKX10" s="174"/>
      <c r="WKY10" s="174"/>
      <c r="WKZ10" s="174"/>
      <c r="WLA10" s="174"/>
      <c r="WLB10" s="174"/>
      <c r="WLC10" s="174"/>
      <c r="WLD10" s="174"/>
      <c r="WLE10" s="174"/>
      <c r="WLF10" s="174"/>
      <c r="WLG10" s="174"/>
      <c r="WLH10" s="174"/>
      <c r="WLI10" s="174"/>
      <c r="WLJ10" s="174"/>
      <c r="WLK10" s="174"/>
      <c r="WLL10" s="174"/>
      <c r="WLM10" s="174"/>
      <c r="WLN10" s="174"/>
      <c r="WLO10" s="174"/>
      <c r="WLP10" s="174"/>
      <c r="WLQ10" s="174"/>
      <c r="WLR10" s="174"/>
      <c r="WLS10" s="174"/>
      <c r="WLT10" s="174"/>
      <c r="WLU10" s="174"/>
      <c r="WLV10" s="174"/>
      <c r="WLW10" s="174"/>
      <c r="WLX10" s="174"/>
      <c r="WLY10" s="174"/>
      <c r="WLZ10" s="174"/>
      <c r="WMA10" s="174"/>
      <c r="WMB10" s="174"/>
      <c r="WMC10" s="174"/>
      <c r="WMD10" s="174"/>
      <c r="WME10" s="174"/>
      <c r="WMF10" s="174"/>
      <c r="WMG10" s="174"/>
      <c r="WMH10" s="174"/>
      <c r="WMI10" s="174"/>
      <c r="WMJ10" s="174"/>
      <c r="WMK10" s="174"/>
      <c r="WML10" s="174"/>
      <c r="WMM10" s="174"/>
      <c r="WMN10" s="174"/>
      <c r="WMO10" s="174"/>
      <c r="WMP10" s="174"/>
      <c r="WMQ10" s="174"/>
      <c r="WMR10" s="174"/>
      <c r="WMS10" s="174"/>
      <c r="WMT10" s="174"/>
      <c r="WMU10" s="174"/>
      <c r="WMV10" s="174"/>
      <c r="WMW10" s="174"/>
      <c r="WMX10" s="174"/>
      <c r="WMY10" s="174"/>
      <c r="WMZ10" s="174"/>
      <c r="WNA10" s="174"/>
      <c r="WNB10" s="174"/>
      <c r="WNC10" s="174"/>
      <c r="WND10" s="174"/>
      <c r="WNE10" s="174"/>
      <c r="WNF10" s="174"/>
      <c r="WNG10" s="174"/>
      <c r="WNH10" s="174"/>
      <c r="WNI10" s="174"/>
      <c r="WNJ10" s="174"/>
      <c r="WNK10" s="174"/>
      <c r="WNL10" s="174"/>
      <c r="WNM10" s="174"/>
      <c r="WNN10" s="174"/>
      <c r="WNO10" s="174"/>
      <c r="WNP10" s="174"/>
      <c r="WNQ10" s="174"/>
      <c r="WNR10" s="174"/>
      <c r="WNS10" s="174"/>
      <c r="WNT10" s="174"/>
      <c r="WNU10" s="174"/>
      <c r="WNV10" s="174"/>
      <c r="WNW10" s="174"/>
      <c r="WNX10" s="174"/>
      <c r="WNY10" s="174"/>
      <c r="WNZ10" s="174"/>
      <c r="WOA10" s="174"/>
      <c r="WOB10" s="174"/>
      <c r="WOC10" s="174"/>
      <c r="WOD10" s="174"/>
      <c r="WOE10" s="174"/>
      <c r="WOF10" s="174"/>
      <c r="WOG10" s="174"/>
      <c r="WOH10" s="174"/>
      <c r="WOI10" s="174"/>
      <c r="WOJ10" s="174"/>
      <c r="WOK10" s="174"/>
      <c r="WOL10" s="174"/>
      <c r="WOM10" s="174"/>
      <c r="WON10" s="174"/>
      <c r="WOO10" s="174"/>
      <c r="WOP10" s="174"/>
      <c r="WOQ10" s="174"/>
      <c r="WOR10" s="174"/>
      <c r="WOS10" s="174"/>
      <c r="WOT10" s="174"/>
      <c r="WOU10" s="174"/>
      <c r="WOV10" s="174"/>
      <c r="WOW10" s="174"/>
      <c r="WOX10" s="174"/>
      <c r="WOY10" s="174"/>
      <c r="WOZ10" s="174"/>
      <c r="WPA10" s="174"/>
      <c r="WPB10" s="174"/>
      <c r="WPC10" s="174"/>
      <c r="WPD10" s="174"/>
      <c r="WPE10" s="174"/>
      <c r="WPF10" s="174"/>
      <c r="WPG10" s="174"/>
      <c r="WPH10" s="174"/>
      <c r="WPI10" s="174"/>
      <c r="WPJ10" s="174"/>
      <c r="WPK10" s="174"/>
      <c r="WPL10" s="174"/>
      <c r="WPM10" s="174"/>
      <c r="WPN10" s="174"/>
      <c r="WPO10" s="174"/>
      <c r="WPP10" s="174"/>
      <c r="WPQ10" s="174"/>
      <c r="WPR10" s="174"/>
      <c r="WPS10" s="174"/>
      <c r="WPT10" s="174"/>
      <c r="WPU10" s="174"/>
      <c r="WPV10" s="174"/>
      <c r="WPW10" s="174"/>
      <c r="WPX10" s="174"/>
      <c r="WPY10" s="174"/>
      <c r="WPZ10" s="174"/>
      <c r="WQA10" s="174"/>
      <c r="WQB10" s="174"/>
      <c r="WQC10" s="174"/>
      <c r="WQD10" s="174"/>
      <c r="WQE10" s="174"/>
      <c r="WQF10" s="174"/>
      <c r="WQG10" s="174"/>
      <c r="WQH10" s="174"/>
      <c r="WQI10" s="174"/>
      <c r="WQJ10" s="174"/>
      <c r="WQK10" s="174"/>
      <c r="WQL10" s="174"/>
      <c r="WQM10" s="174"/>
      <c r="WQN10" s="174"/>
      <c r="WQO10" s="174"/>
      <c r="WQP10" s="174"/>
      <c r="WQQ10" s="174"/>
      <c r="WQR10" s="174"/>
      <c r="WQS10" s="174"/>
      <c r="WQT10" s="174"/>
      <c r="WQU10" s="174"/>
      <c r="WQV10" s="174"/>
      <c r="WQW10" s="174"/>
      <c r="WQX10" s="174"/>
      <c r="WQY10" s="174"/>
      <c r="WQZ10" s="174"/>
      <c r="WRA10" s="174"/>
      <c r="WRB10" s="174"/>
      <c r="WRC10" s="174"/>
      <c r="WRD10" s="174"/>
      <c r="WRE10" s="174"/>
      <c r="WRF10" s="174"/>
      <c r="WRG10" s="174"/>
      <c r="WRH10" s="174"/>
      <c r="WRI10" s="174"/>
      <c r="WRJ10" s="174"/>
      <c r="WRK10" s="174"/>
      <c r="WRL10" s="174"/>
      <c r="WRM10" s="174"/>
      <c r="WRN10" s="174"/>
      <c r="WRO10" s="174"/>
      <c r="WRP10" s="174"/>
      <c r="WRQ10" s="174"/>
      <c r="WRR10" s="174"/>
      <c r="WRS10" s="174"/>
      <c r="WRT10" s="174"/>
      <c r="WRU10" s="174"/>
      <c r="WRV10" s="174"/>
      <c r="WRW10" s="174"/>
      <c r="WRX10" s="174"/>
      <c r="WRY10" s="174"/>
      <c r="WRZ10" s="174"/>
      <c r="WSA10" s="174"/>
      <c r="WSB10" s="174"/>
      <c r="WSC10" s="174"/>
      <c r="WSD10" s="174"/>
      <c r="WSE10" s="174"/>
      <c r="WSF10" s="174"/>
      <c r="WSG10" s="174"/>
      <c r="WSH10" s="174"/>
      <c r="WSI10" s="174"/>
      <c r="WSJ10" s="174"/>
      <c r="WSK10" s="174"/>
      <c r="WSL10" s="174"/>
      <c r="WSM10" s="174"/>
      <c r="WSN10" s="174"/>
      <c r="WSO10" s="174"/>
      <c r="WSP10" s="174"/>
      <c r="WSQ10" s="174"/>
      <c r="WSR10" s="174"/>
      <c r="WSS10" s="174"/>
      <c r="WST10" s="174"/>
      <c r="WSU10" s="174"/>
      <c r="WSV10" s="174"/>
      <c r="WSW10" s="174"/>
      <c r="WSX10" s="174"/>
      <c r="WSY10" s="174"/>
      <c r="WSZ10" s="174"/>
      <c r="WTA10" s="174"/>
      <c r="WTB10" s="174"/>
      <c r="WTC10" s="174"/>
      <c r="WTD10" s="174"/>
      <c r="WTE10" s="174"/>
      <c r="WTF10" s="174"/>
      <c r="WTG10" s="174"/>
      <c r="WTH10" s="174"/>
      <c r="WTI10" s="174"/>
      <c r="WTJ10" s="174"/>
      <c r="WTK10" s="174"/>
      <c r="WTL10" s="174"/>
      <c r="WTM10" s="174"/>
      <c r="WTN10" s="174"/>
      <c r="WTO10" s="174"/>
      <c r="WTP10" s="174"/>
      <c r="WTQ10" s="174"/>
      <c r="WTR10" s="174"/>
      <c r="WTS10" s="174"/>
      <c r="WTT10" s="174"/>
      <c r="WTU10" s="174"/>
      <c r="WTV10" s="174"/>
      <c r="WTW10" s="174"/>
      <c r="WTX10" s="174"/>
      <c r="WTY10" s="174"/>
      <c r="WTZ10" s="174"/>
      <c r="WUA10" s="174"/>
      <c r="WUB10" s="174"/>
      <c r="WUC10" s="174"/>
      <c r="WUD10" s="174"/>
      <c r="WUE10" s="174"/>
      <c r="WUF10" s="174"/>
      <c r="WUG10" s="174"/>
      <c r="WUH10" s="174"/>
      <c r="WUI10" s="174"/>
      <c r="WUJ10" s="174"/>
      <c r="WUK10" s="174"/>
      <c r="WUL10" s="174"/>
      <c r="WUM10" s="174"/>
      <c r="WUN10" s="174"/>
      <c r="WUO10" s="174"/>
      <c r="WUP10" s="174"/>
      <c r="WUQ10" s="174"/>
      <c r="WUR10" s="174"/>
      <c r="WUS10" s="174"/>
      <c r="WUT10" s="174"/>
      <c r="WUU10" s="174"/>
      <c r="WUV10" s="174"/>
      <c r="WUW10" s="174"/>
      <c r="WUX10" s="174"/>
      <c r="WUY10" s="174"/>
      <c r="WUZ10" s="174"/>
      <c r="WVA10" s="174"/>
      <c r="WVB10" s="174"/>
      <c r="WVC10" s="174"/>
      <c r="WVD10" s="174"/>
      <c r="WVE10" s="174"/>
      <c r="WVF10" s="174"/>
      <c r="WVG10" s="174"/>
      <c r="WVH10" s="174"/>
      <c r="WVI10" s="174"/>
      <c r="WVJ10" s="174"/>
      <c r="WVK10" s="174"/>
      <c r="WVL10" s="174"/>
      <c r="WVM10" s="174"/>
      <c r="WVN10" s="174"/>
      <c r="WVO10" s="174"/>
      <c r="WVP10" s="174"/>
      <c r="WVQ10" s="174"/>
      <c r="WVR10" s="174"/>
      <c r="WVS10" s="174"/>
      <c r="WVT10" s="174"/>
      <c r="WVU10" s="174"/>
      <c r="WVV10" s="174"/>
      <c r="WVW10" s="174"/>
      <c r="WVX10" s="174"/>
      <c r="WVY10" s="174"/>
      <c r="WVZ10" s="174"/>
      <c r="WWA10" s="174"/>
      <c r="WWB10" s="174"/>
      <c r="WWC10" s="174"/>
      <c r="WWD10" s="174"/>
      <c r="WWE10" s="174"/>
      <c r="WWF10" s="174"/>
      <c r="WWG10" s="174"/>
      <c r="WWH10" s="174"/>
      <c r="WWI10" s="174"/>
      <c r="WWJ10" s="174"/>
      <c r="WWK10" s="174"/>
      <c r="WWL10" s="174"/>
      <c r="WWM10" s="174"/>
      <c r="WWN10" s="174"/>
      <c r="WWO10" s="174"/>
      <c r="WWP10" s="174"/>
      <c r="WWQ10" s="174"/>
      <c r="WWR10" s="174"/>
      <c r="WWS10" s="174"/>
      <c r="WWT10" s="174"/>
      <c r="WWU10" s="174"/>
      <c r="WWV10" s="174"/>
      <c r="WWW10" s="174"/>
      <c r="WWX10" s="174"/>
      <c r="WWY10" s="174"/>
      <c r="WWZ10" s="174"/>
      <c r="WXA10" s="174"/>
      <c r="WXB10" s="174"/>
      <c r="WXC10" s="174"/>
      <c r="WXD10" s="174"/>
      <c r="WXE10" s="174"/>
      <c r="WXF10" s="174"/>
      <c r="WXG10" s="174"/>
      <c r="WXH10" s="174"/>
      <c r="WXI10" s="174"/>
      <c r="WXJ10" s="174"/>
      <c r="WXK10" s="174"/>
      <c r="WXL10" s="174"/>
      <c r="WXM10" s="174"/>
      <c r="WXN10" s="174"/>
      <c r="WXO10" s="174"/>
      <c r="WXP10" s="174"/>
      <c r="WXQ10" s="174"/>
      <c r="WXR10" s="174"/>
      <c r="WXS10" s="174"/>
      <c r="WXT10" s="174"/>
      <c r="WXU10" s="174"/>
      <c r="WXV10" s="174"/>
      <c r="WXW10" s="174"/>
      <c r="WXX10" s="174"/>
      <c r="WXY10" s="174"/>
      <c r="WXZ10" s="174"/>
      <c r="WYA10" s="174"/>
      <c r="WYB10" s="174"/>
      <c r="WYC10" s="174"/>
      <c r="WYD10" s="174"/>
      <c r="WYE10" s="174"/>
      <c r="WYF10" s="174"/>
      <c r="WYG10" s="174"/>
      <c r="WYH10" s="174"/>
      <c r="WYI10" s="174"/>
      <c r="WYJ10" s="174"/>
      <c r="WYK10" s="174"/>
      <c r="WYL10" s="174"/>
      <c r="WYM10" s="174"/>
      <c r="WYN10" s="174"/>
      <c r="WYO10" s="174"/>
      <c r="WYP10" s="174"/>
      <c r="WYQ10" s="174"/>
      <c r="WYR10" s="174"/>
      <c r="WYS10" s="174"/>
      <c r="WYT10" s="174"/>
      <c r="WYU10" s="174"/>
      <c r="WYV10" s="174"/>
      <c r="WYW10" s="174"/>
      <c r="WYX10" s="174"/>
      <c r="WYY10" s="174"/>
      <c r="WYZ10" s="174"/>
      <c r="WZA10" s="174"/>
      <c r="WZB10" s="174"/>
      <c r="WZC10" s="174"/>
      <c r="WZD10" s="174"/>
      <c r="WZE10" s="174"/>
      <c r="WZF10" s="174"/>
      <c r="WZG10" s="174"/>
      <c r="WZH10" s="174"/>
      <c r="WZI10" s="174"/>
      <c r="WZJ10" s="174"/>
      <c r="WZK10" s="174"/>
      <c r="WZL10" s="174"/>
      <c r="WZM10" s="174"/>
      <c r="WZN10" s="174"/>
      <c r="WZO10" s="174"/>
      <c r="WZP10" s="174"/>
      <c r="WZQ10" s="174"/>
      <c r="WZR10" s="174"/>
      <c r="WZS10" s="174"/>
      <c r="WZT10" s="174"/>
      <c r="WZU10" s="174"/>
      <c r="WZV10" s="174"/>
      <c r="WZW10" s="174"/>
      <c r="WZX10" s="174"/>
      <c r="WZY10" s="174"/>
      <c r="WZZ10" s="174"/>
      <c r="XAA10" s="174"/>
      <c r="XAB10" s="174"/>
      <c r="XAC10" s="174"/>
      <c r="XAD10" s="174"/>
      <c r="XAE10" s="174"/>
      <c r="XAF10" s="174"/>
      <c r="XAG10" s="174"/>
      <c r="XAH10" s="174"/>
      <c r="XAI10" s="174"/>
      <c r="XAJ10" s="174"/>
      <c r="XAK10" s="174"/>
      <c r="XAL10" s="174"/>
      <c r="XAM10" s="174"/>
      <c r="XAN10" s="174"/>
      <c r="XAO10" s="174"/>
      <c r="XAP10" s="174"/>
      <c r="XAQ10" s="174"/>
      <c r="XAR10" s="174"/>
      <c r="XAS10" s="174"/>
      <c r="XAT10" s="174"/>
      <c r="XAU10" s="174"/>
      <c r="XAV10" s="174"/>
      <c r="XAW10" s="174"/>
      <c r="XAX10" s="174"/>
      <c r="XAY10" s="174"/>
      <c r="XAZ10" s="174"/>
      <c r="XBA10" s="174"/>
      <c r="XBB10" s="174"/>
      <c r="XBC10" s="174"/>
      <c r="XBD10" s="174"/>
      <c r="XBE10" s="174"/>
      <c r="XBF10" s="174"/>
      <c r="XBG10" s="174"/>
      <c r="XBH10" s="174"/>
      <c r="XBI10" s="174"/>
      <c r="XBJ10" s="174"/>
      <c r="XBK10" s="174"/>
      <c r="XBL10" s="174"/>
      <c r="XBM10" s="174"/>
      <c r="XBN10" s="174"/>
      <c r="XBO10" s="174"/>
      <c r="XBP10" s="174"/>
      <c r="XBQ10" s="174"/>
      <c r="XBR10" s="174"/>
      <c r="XBS10" s="174"/>
      <c r="XBT10" s="174"/>
      <c r="XBU10" s="174"/>
      <c r="XBV10" s="174"/>
      <c r="XBW10" s="174"/>
      <c r="XBX10" s="174"/>
      <c r="XBY10" s="174"/>
      <c r="XBZ10" s="174"/>
      <c r="XCA10" s="174"/>
      <c r="XCB10" s="174"/>
      <c r="XCC10" s="174"/>
      <c r="XCD10" s="174"/>
      <c r="XCE10" s="174"/>
      <c r="XCF10" s="174"/>
      <c r="XCG10" s="174"/>
      <c r="XCH10" s="174"/>
      <c r="XCI10" s="174"/>
      <c r="XCJ10" s="174"/>
      <c r="XCK10" s="174"/>
      <c r="XCL10" s="174"/>
      <c r="XCM10" s="174"/>
      <c r="XCN10" s="174"/>
      <c r="XCO10" s="174"/>
      <c r="XCP10" s="174"/>
      <c r="XCQ10" s="174"/>
      <c r="XCR10" s="174"/>
      <c r="XCS10" s="174"/>
      <c r="XCT10" s="174"/>
      <c r="XCU10" s="174"/>
      <c r="XCV10" s="174"/>
      <c r="XCW10" s="174"/>
      <c r="XCX10" s="174"/>
      <c r="XCY10" s="174"/>
      <c r="XCZ10" s="174"/>
      <c r="XDA10" s="174"/>
      <c r="XDB10" s="174"/>
      <c r="XDC10" s="174"/>
      <c r="XDD10" s="174"/>
      <c r="XDE10" s="174"/>
      <c r="XDF10" s="174"/>
      <c r="XDG10" s="174"/>
      <c r="XDH10" s="174"/>
      <c r="XDI10" s="174"/>
      <c r="XDJ10" s="174"/>
      <c r="XDK10" s="174"/>
      <c r="XDL10" s="174"/>
    </row>
    <row r="11" s="174" customFormat="true" ht="23" customHeight="true" spans="1:21">
      <c r="A11" s="195" t="s">
        <v>59</v>
      </c>
      <c r="B11" s="191">
        <f t="shared" si="4"/>
        <v>52499</v>
      </c>
      <c r="C11" s="194">
        <v>11499</v>
      </c>
      <c r="D11" s="194">
        <v>41000</v>
      </c>
      <c r="E11" s="192">
        <f t="shared" si="5"/>
        <v>57289</v>
      </c>
      <c r="F11" s="194">
        <v>16289</v>
      </c>
      <c r="G11" s="194">
        <v>41000</v>
      </c>
      <c r="H11" s="192">
        <f t="shared" si="10"/>
        <v>4370</v>
      </c>
      <c r="I11" s="217">
        <v>4370</v>
      </c>
      <c r="J11" s="218"/>
      <c r="K11" s="219">
        <v>4370</v>
      </c>
      <c r="L11" s="218"/>
      <c r="M11" s="213">
        <v>0</v>
      </c>
      <c r="N11" s="218"/>
      <c r="O11" s="218"/>
      <c r="P11" s="213">
        <v>0</v>
      </c>
      <c r="Q11" s="218"/>
      <c r="R11" s="218">
        <v>0</v>
      </c>
      <c r="S11" s="218">
        <f t="shared" si="7"/>
        <v>61659</v>
      </c>
      <c r="T11" s="218">
        <f t="shared" si="8"/>
        <v>20659</v>
      </c>
      <c r="U11" s="218">
        <f t="shared" si="9"/>
        <v>41000</v>
      </c>
    </row>
    <row r="12" s="175" customFormat="true" ht="23" customHeight="true" spans="1:21">
      <c r="A12" s="190" t="s">
        <v>60</v>
      </c>
      <c r="B12" s="191">
        <f t="shared" si="4"/>
        <v>1981758</v>
      </c>
      <c r="C12" s="192">
        <f t="shared" ref="C12:G12" si="11">SUM(C13:C20)</f>
        <v>1090435</v>
      </c>
      <c r="D12" s="192">
        <f t="shared" si="11"/>
        <v>891323</v>
      </c>
      <c r="E12" s="192">
        <f t="shared" si="5"/>
        <v>1981756</v>
      </c>
      <c r="F12" s="192">
        <f t="shared" si="11"/>
        <v>1090434</v>
      </c>
      <c r="G12" s="192">
        <f t="shared" si="11"/>
        <v>891322</v>
      </c>
      <c r="H12" s="192">
        <f t="shared" si="10"/>
        <v>255339</v>
      </c>
      <c r="I12" s="220">
        <f t="shared" si="6"/>
        <v>5339</v>
      </c>
      <c r="J12" s="221">
        <f t="shared" ref="J12:L12" si="12">SUM(J13:J20)</f>
        <v>0</v>
      </c>
      <c r="K12" s="221">
        <f t="shared" si="12"/>
        <v>5339</v>
      </c>
      <c r="L12" s="221">
        <f t="shared" si="12"/>
        <v>250000</v>
      </c>
      <c r="M12" s="221">
        <f t="shared" ref="L12:R12" si="13">SUM(M13:M20)</f>
        <v>165900</v>
      </c>
      <c r="N12" s="221">
        <f t="shared" si="13"/>
        <v>159330</v>
      </c>
      <c r="O12" s="221">
        <f t="shared" si="13"/>
        <v>6570</v>
      </c>
      <c r="P12" s="213">
        <f t="shared" si="13"/>
        <v>188660</v>
      </c>
      <c r="Q12" s="213">
        <f t="shared" si="13"/>
        <v>179760</v>
      </c>
      <c r="R12" s="213">
        <f t="shared" si="13"/>
        <v>8900</v>
      </c>
      <c r="S12" s="213">
        <f>SUM(T12:U12)</f>
        <v>2214335</v>
      </c>
      <c r="T12" s="213">
        <f>SUM(T13:T20)</f>
        <v>1075343</v>
      </c>
      <c r="U12" s="213">
        <f>SUM(U13:U20)</f>
        <v>1138992</v>
      </c>
    </row>
    <row r="13" s="174" customFormat="true" ht="23" customHeight="true" spans="1:21">
      <c r="A13" s="196" t="s">
        <v>18</v>
      </c>
      <c r="B13" s="191">
        <f t="shared" si="4"/>
        <v>319888</v>
      </c>
      <c r="C13" s="194">
        <v>141888</v>
      </c>
      <c r="D13" s="194">
        <v>178000</v>
      </c>
      <c r="E13" s="194">
        <f t="shared" si="5"/>
        <v>319887</v>
      </c>
      <c r="F13" s="194">
        <v>141887</v>
      </c>
      <c r="G13" s="194">
        <v>178000</v>
      </c>
      <c r="H13" s="192">
        <f t="shared" ref="H12:H20" si="14">I13+L13</f>
        <v>15000</v>
      </c>
      <c r="I13" s="213">
        <f t="shared" si="6"/>
        <v>0</v>
      </c>
      <c r="J13" s="218"/>
      <c r="K13" s="218"/>
      <c r="L13" s="218">
        <v>15000</v>
      </c>
      <c r="M13" s="213">
        <f>N13+O13</f>
        <v>27600</v>
      </c>
      <c r="N13" s="231">
        <v>27600</v>
      </c>
      <c r="O13" s="231"/>
      <c r="P13" s="213">
        <f>SUM(Q13:R13)</f>
        <v>31396</v>
      </c>
      <c r="Q13" s="219">
        <v>31396</v>
      </c>
      <c r="R13" s="219">
        <v>0</v>
      </c>
      <c r="S13" s="231">
        <f>T13+U13</f>
        <v>331091</v>
      </c>
      <c r="T13" s="218">
        <f>F13+I13+N13-Q13</f>
        <v>138091</v>
      </c>
      <c r="U13" s="218">
        <f>G13+L13+O13-R13</f>
        <v>193000</v>
      </c>
    </row>
    <row r="14" s="174" customFormat="true" ht="23" customHeight="true" spans="1:21">
      <c r="A14" s="196" t="s">
        <v>61</v>
      </c>
      <c r="B14" s="191">
        <f t="shared" si="4"/>
        <v>251027</v>
      </c>
      <c r="C14" s="194">
        <v>170007</v>
      </c>
      <c r="D14" s="194">
        <v>81020</v>
      </c>
      <c r="E14" s="194">
        <f t="shared" ref="E14:E20" si="15">F14+G14</f>
        <v>251027</v>
      </c>
      <c r="F14" s="194">
        <v>170007</v>
      </c>
      <c r="G14" s="194">
        <v>81020</v>
      </c>
      <c r="H14" s="192">
        <f t="shared" si="14"/>
        <v>50000</v>
      </c>
      <c r="I14" s="213">
        <f t="shared" si="6"/>
        <v>0</v>
      </c>
      <c r="J14" s="218"/>
      <c r="K14" s="218"/>
      <c r="L14" s="218">
        <v>50000</v>
      </c>
      <c r="M14" s="213">
        <f>N14+O14</f>
        <v>29900</v>
      </c>
      <c r="N14" s="218">
        <v>29900</v>
      </c>
      <c r="O14" s="218"/>
      <c r="P14" s="213">
        <f t="shared" ref="P14:P20" si="16">SUM(Q14:R14)</f>
        <v>34000</v>
      </c>
      <c r="Q14" s="218">
        <v>33980</v>
      </c>
      <c r="R14" s="218">
        <v>20</v>
      </c>
      <c r="S14" s="231">
        <f t="shared" ref="S14:S20" si="17">T14+U14</f>
        <v>296927</v>
      </c>
      <c r="T14" s="218">
        <f t="shared" ref="T14:T20" si="18">F14+I14+N14-Q14</f>
        <v>165927</v>
      </c>
      <c r="U14" s="218">
        <f t="shared" ref="U14:U20" si="19">G14+L14+O14-R14</f>
        <v>131000</v>
      </c>
    </row>
    <row r="15" s="174" customFormat="true" ht="23" customHeight="true" spans="1:21">
      <c r="A15" s="196" t="s">
        <v>22</v>
      </c>
      <c r="B15" s="191">
        <f t="shared" si="4"/>
        <v>314291</v>
      </c>
      <c r="C15" s="194">
        <v>163836</v>
      </c>
      <c r="D15" s="194">
        <v>150455</v>
      </c>
      <c r="E15" s="194">
        <f t="shared" si="15"/>
        <v>314291</v>
      </c>
      <c r="F15" s="194">
        <v>163836</v>
      </c>
      <c r="G15" s="194">
        <v>150455</v>
      </c>
      <c r="H15" s="192">
        <f t="shared" si="14"/>
        <v>50000</v>
      </c>
      <c r="I15" s="213">
        <f t="shared" si="6"/>
        <v>0</v>
      </c>
      <c r="J15" s="218"/>
      <c r="K15" s="218"/>
      <c r="L15" s="218">
        <v>50000</v>
      </c>
      <c r="M15" s="213">
        <f t="shared" ref="M14:M20" si="20">N15+O15</f>
        <v>24800</v>
      </c>
      <c r="N15" s="194">
        <v>23800</v>
      </c>
      <c r="O15" s="194">
        <v>1000</v>
      </c>
      <c r="P15" s="213">
        <f t="shared" si="16"/>
        <v>28260</v>
      </c>
      <c r="Q15" s="218">
        <v>27142</v>
      </c>
      <c r="R15" s="218">
        <v>1118</v>
      </c>
      <c r="S15" s="231">
        <f t="shared" si="17"/>
        <v>360831</v>
      </c>
      <c r="T15" s="218">
        <f t="shared" si="18"/>
        <v>160494</v>
      </c>
      <c r="U15" s="218">
        <f t="shared" si="19"/>
        <v>200337</v>
      </c>
    </row>
    <row r="16" s="174" customFormat="true" ht="23" customHeight="true" spans="1:21">
      <c r="A16" s="196" t="s">
        <v>62</v>
      </c>
      <c r="B16" s="191">
        <f t="shared" si="4"/>
        <v>193131</v>
      </c>
      <c r="C16" s="194">
        <v>118826</v>
      </c>
      <c r="D16" s="194">
        <v>74305</v>
      </c>
      <c r="E16" s="194">
        <f t="shared" si="15"/>
        <v>193130</v>
      </c>
      <c r="F16" s="194">
        <v>118825</v>
      </c>
      <c r="G16" s="194">
        <v>74305</v>
      </c>
      <c r="H16" s="192">
        <f t="shared" si="14"/>
        <v>13000</v>
      </c>
      <c r="I16" s="213">
        <f t="shared" si="6"/>
        <v>0</v>
      </c>
      <c r="J16" s="218"/>
      <c r="K16" s="218"/>
      <c r="L16" s="218">
        <v>13000</v>
      </c>
      <c r="M16" s="213">
        <f t="shared" si="20"/>
        <v>20200</v>
      </c>
      <c r="N16" s="194">
        <v>20200</v>
      </c>
      <c r="O16" s="194"/>
      <c r="P16" s="213">
        <f t="shared" si="16"/>
        <v>23030</v>
      </c>
      <c r="Q16" s="218">
        <v>21730</v>
      </c>
      <c r="R16" s="218">
        <v>1300</v>
      </c>
      <c r="S16" s="231">
        <f t="shared" si="17"/>
        <v>203300</v>
      </c>
      <c r="T16" s="218">
        <f t="shared" si="18"/>
        <v>117295</v>
      </c>
      <c r="U16" s="218">
        <f t="shared" si="19"/>
        <v>86005</v>
      </c>
    </row>
    <row r="17" s="174" customFormat="true" ht="23" customHeight="true" spans="1:21">
      <c r="A17" s="196" t="s">
        <v>14</v>
      </c>
      <c r="B17" s="191">
        <f t="shared" si="4"/>
        <v>209716</v>
      </c>
      <c r="C17" s="194">
        <v>133345</v>
      </c>
      <c r="D17" s="194">
        <v>76371</v>
      </c>
      <c r="E17" s="194">
        <f t="shared" si="15"/>
        <v>209716</v>
      </c>
      <c r="F17" s="194">
        <v>133346</v>
      </c>
      <c r="G17" s="194">
        <v>76370</v>
      </c>
      <c r="H17" s="192">
        <f t="shared" si="14"/>
        <v>19944</v>
      </c>
      <c r="I17" s="213">
        <f t="shared" si="6"/>
        <v>4944</v>
      </c>
      <c r="J17" s="218"/>
      <c r="K17" s="218">
        <v>4944</v>
      </c>
      <c r="L17" s="218">
        <v>15000</v>
      </c>
      <c r="M17" s="213">
        <f t="shared" si="20"/>
        <v>14300</v>
      </c>
      <c r="N17" s="218">
        <v>12300</v>
      </c>
      <c r="O17" s="218">
        <v>2000</v>
      </c>
      <c r="P17" s="213">
        <f t="shared" si="16"/>
        <v>16117</v>
      </c>
      <c r="Q17" s="218">
        <v>13817</v>
      </c>
      <c r="R17" s="218">
        <v>2300</v>
      </c>
      <c r="S17" s="231">
        <f t="shared" si="17"/>
        <v>227843</v>
      </c>
      <c r="T17" s="218">
        <f t="shared" si="18"/>
        <v>136773</v>
      </c>
      <c r="U17" s="218">
        <f t="shared" si="19"/>
        <v>91070</v>
      </c>
    </row>
    <row r="18" s="174" customFormat="true" ht="23" customHeight="true" spans="1:21">
      <c r="A18" s="196" t="s">
        <v>63</v>
      </c>
      <c r="B18" s="191">
        <f t="shared" si="4"/>
        <v>326346</v>
      </c>
      <c r="C18" s="194">
        <v>179854</v>
      </c>
      <c r="D18" s="194">
        <v>146492</v>
      </c>
      <c r="E18" s="194">
        <f t="shared" si="15"/>
        <v>326346</v>
      </c>
      <c r="F18" s="194">
        <v>179854</v>
      </c>
      <c r="G18" s="194">
        <v>146492</v>
      </c>
      <c r="H18" s="192">
        <f t="shared" si="14"/>
        <v>40000</v>
      </c>
      <c r="I18" s="213">
        <f t="shared" si="6"/>
        <v>0</v>
      </c>
      <c r="J18" s="218"/>
      <c r="K18" s="218"/>
      <c r="L18" s="218">
        <v>40000</v>
      </c>
      <c r="M18" s="213">
        <f t="shared" si="20"/>
        <v>24300</v>
      </c>
      <c r="N18" s="218">
        <v>20900</v>
      </c>
      <c r="O18" s="218">
        <v>3400</v>
      </c>
      <c r="P18" s="213">
        <f t="shared" si="16"/>
        <v>27615</v>
      </c>
      <c r="Q18" s="218">
        <v>24123</v>
      </c>
      <c r="R18" s="218">
        <v>3492</v>
      </c>
      <c r="S18" s="231">
        <f t="shared" si="17"/>
        <v>363031</v>
      </c>
      <c r="T18" s="218">
        <f t="shared" si="18"/>
        <v>176631</v>
      </c>
      <c r="U18" s="218">
        <f t="shared" si="19"/>
        <v>186400</v>
      </c>
    </row>
    <row r="19" s="174" customFormat="true" ht="23" customHeight="true" spans="1:21">
      <c r="A19" s="196" t="s">
        <v>64</v>
      </c>
      <c r="B19" s="191">
        <f t="shared" si="4"/>
        <v>175410</v>
      </c>
      <c r="C19" s="194">
        <v>53300</v>
      </c>
      <c r="D19" s="194">
        <v>122110</v>
      </c>
      <c r="E19" s="194">
        <f t="shared" si="15"/>
        <v>175410</v>
      </c>
      <c r="F19" s="194">
        <v>53300</v>
      </c>
      <c r="G19" s="194">
        <v>122110</v>
      </c>
      <c r="H19" s="192">
        <f t="shared" si="14"/>
        <v>50395</v>
      </c>
      <c r="I19" s="213">
        <f t="shared" si="6"/>
        <v>395</v>
      </c>
      <c r="J19" s="218"/>
      <c r="K19" s="218">
        <v>395</v>
      </c>
      <c r="L19" s="218">
        <v>50000</v>
      </c>
      <c r="M19" s="213">
        <f t="shared" si="20"/>
        <v>10700</v>
      </c>
      <c r="N19" s="218">
        <v>10700</v>
      </c>
      <c r="O19" s="218"/>
      <c r="P19" s="213">
        <f t="shared" si="16"/>
        <v>12214</v>
      </c>
      <c r="Q19" s="218">
        <v>11714</v>
      </c>
      <c r="R19" s="218">
        <v>500</v>
      </c>
      <c r="S19" s="231">
        <f t="shared" si="17"/>
        <v>224291</v>
      </c>
      <c r="T19" s="218">
        <f t="shared" si="18"/>
        <v>52681</v>
      </c>
      <c r="U19" s="218">
        <f t="shared" si="19"/>
        <v>171610</v>
      </c>
    </row>
    <row r="20" s="174" customFormat="true" ht="23" customHeight="true" spans="1:21">
      <c r="A20" s="196" t="s">
        <v>65</v>
      </c>
      <c r="B20" s="191">
        <f t="shared" si="4"/>
        <v>191949</v>
      </c>
      <c r="C20" s="194">
        <v>129379</v>
      </c>
      <c r="D20" s="194">
        <v>62570</v>
      </c>
      <c r="E20" s="194">
        <f t="shared" si="15"/>
        <v>191949</v>
      </c>
      <c r="F20" s="194">
        <v>129379</v>
      </c>
      <c r="G20" s="194">
        <v>62570</v>
      </c>
      <c r="H20" s="192">
        <f t="shared" si="14"/>
        <v>17000</v>
      </c>
      <c r="I20" s="213">
        <f t="shared" si="6"/>
        <v>0</v>
      </c>
      <c r="J20" s="218"/>
      <c r="K20" s="218"/>
      <c r="L20" s="218">
        <v>17000</v>
      </c>
      <c r="M20" s="213">
        <f t="shared" si="20"/>
        <v>14100</v>
      </c>
      <c r="N20" s="218">
        <v>13930</v>
      </c>
      <c r="O20" s="218">
        <v>170</v>
      </c>
      <c r="P20" s="213">
        <f t="shared" si="16"/>
        <v>16028</v>
      </c>
      <c r="Q20" s="218">
        <v>15858</v>
      </c>
      <c r="R20" s="218">
        <v>170</v>
      </c>
      <c r="S20" s="231">
        <f t="shared" si="17"/>
        <v>207021</v>
      </c>
      <c r="T20" s="218">
        <f t="shared" si="18"/>
        <v>127451</v>
      </c>
      <c r="U20" s="218">
        <f t="shared" si="19"/>
        <v>79570</v>
      </c>
    </row>
    <row r="21" ht="23" customHeight="true"/>
    <row r="22" ht="23" customHeight="true"/>
    <row r="23" ht="23" customHeight="true"/>
    <row r="24" ht="23" customHeight="true"/>
    <row r="25" ht="23" customHeight="true"/>
    <row r="26" ht="23" customHeight="true"/>
    <row r="27" ht="23" customHeight="true"/>
    <row r="28" ht="23" customHeight="true"/>
    <row r="29" ht="23" customHeight="true"/>
    <row r="30" ht="23" customHeight="true"/>
    <row r="31" ht="23" customHeight="true"/>
  </sheetData>
  <mergeCells count="27">
    <mergeCell ref="A1:B1"/>
    <mergeCell ref="A2:U2"/>
    <mergeCell ref="B4:D4"/>
    <mergeCell ref="E4:G4"/>
    <mergeCell ref="H4:L4"/>
    <mergeCell ref="M4:O4"/>
    <mergeCell ref="P4:R4"/>
    <mergeCell ref="S4:U4"/>
    <mergeCell ref="I5:K5"/>
    <mergeCell ref="A4:A6"/>
    <mergeCell ref="B5:B6"/>
    <mergeCell ref="C5:C6"/>
    <mergeCell ref="D5:D6"/>
    <mergeCell ref="E5:E6"/>
    <mergeCell ref="F5:F6"/>
    <mergeCell ref="G5:G6"/>
    <mergeCell ref="H5:H6"/>
    <mergeCell ref="L5:L6"/>
    <mergeCell ref="M5:M6"/>
    <mergeCell ref="N5:N6"/>
    <mergeCell ref="O5:O6"/>
    <mergeCell ref="P5:P6"/>
    <mergeCell ref="Q5:Q6"/>
    <mergeCell ref="R5:R6"/>
    <mergeCell ref="S5:S6"/>
    <mergeCell ref="T5:T6"/>
    <mergeCell ref="U5:U6"/>
  </mergeCells>
  <printOptions horizontalCentered="true"/>
  <pageMargins left="0.554166666666667" right="0.357638888888889" top="0.605555555555556" bottom="0.605555555555556" header="0.511805555555556" footer="0.511805555555556"/>
  <pageSetup paperSize="9" scale="74"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view="pageBreakPreview" zoomScaleNormal="100" zoomScaleSheetLayoutView="100" workbookViewId="0">
      <pane ySplit="4" topLeftCell="A9" activePane="bottomLeft" state="frozen"/>
      <selection/>
      <selection pane="bottomLeft" activeCell="B9" sqref="B9"/>
    </sheetView>
  </sheetViews>
  <sheetFormatPr defaultColWidth="8.875" defaultRowHeight="20.1" customHeight="true" outlineLevelCol="3"/>
  <cols>
    <col min="1" max="1" width="41" style="64" customWidth="true"/>
    <col min="2" max="4" width="22.5" style="64" customWidth="true"/>
    <col min="5" max="16384" width="8.875" style="64"/>
  </cols>
  <sheetData>
    <row r="1" ht="28" customHeight="true" spans="1:1">
      <c r="A1" s="155" t="s">
        <v>66</v>
      </c>
    </row>
    <row r="2" ht="32" customHeight="true" spans="1:4">
      <c r="A2" s="156" t="s">
        <v>67</v>
      </c>
      <c r="B2" s="156"/>
      <c r="C2" s="156"/>
      <c r="D2" s="156"/>
    </row>
    <row r="3" ht="27" customHeight="true" spans="1:4">
      <c r="A3" s="157"/>
      <c r="B3" s="158"/>
      <c r="C3" s="158"/>
      <c r="D3" s="159" t="s">
        <v>2</v>
      </c>
    </row>
    <row r="4" ht="29" customHeight="true" spans="1:4">
      <c r="A4" s="69" t="s">
        <v>27</v>
      </c>
      <c r="B4" s="70" t="s">
        <v>68</v>
      </c>
      <c r="C4" s="70" t="s">
        <v>69</v>
      </c>
      <c r="D4" s="70" t="s">
        <v>70</v>
      </c>
    </row>
    <row r="5" ht="23" customHeight="true" spans="1:4">
      <c r="A5" s="160" t="s">
        <v>71</v>
      </c>
      <c r="B5" s="86">
        <v>48300</v>
      </c>
      <c r="C5" s="86"/>
      <c r="D5" s="86">
        <f t="shared" ref="D5:D8" si="0">B5+C5</f>
        <v>48300</v>
      </c>
    </row>
    <row r="6" ht="23" customHeight="true" spans="1:4">
      <c r="A6" s="160" t="s">
        <v>72</v>
      </c>
      <c r="B6" s="86">
        <v>64700</v>
      </c>
      <c r="C6" s="86"/>
      <c r="D6" s="86">
        <f t="shared" si="0"/>
        <v>64700</v>
      </c>
    </row>
    <row r="7" ht="23" customHeight="true" spans="1:4">
      <c r="A7" s="161"/>
      <c r="B7" s="162"/>
      <c r="C7" s="162"/>
      <c r="D7" s="86"/>
    </row>
    <row r="8" ht="23" customHeight="true" spans="1:4">
      <c r="A8" s="163" t="s">
        <v>73</v>
      </c>
      <c r="B8" s="86">
        <f>B5+B6</f>
        <v>113000</v>
      </c>
      <c r="C8" s="86">
        <f>C5+C6</f>
        <v>0</v>
      </c>
      <c r="D8" s="86">
        <f>D5+D6</f>
        <v>113000</v>
      </c>
    </row>
    <row r="9" ht="23" customHeight="true" spans="1:4">
      <c r="A9" s="164" t="s">
        <v>74</v>
      </c>
      <c r="B9" s="86">
        <v>2137256</v>
      </c>
      <c r="C9" s="86">
        <f>C10+C14+C18+C19+C20+C21+C22</f>
        <v>214539</v>
      </c>
      <c r="D9" s="86">
        <f>B9+C9</f>
        <v>2351795</v>
      </c>
    </row>
    <row r="10" s="154" customFormat="true" ht="23" customHeight="true" spans="1:4">
      <c r="A10" s="165" t="s">
        <v>75</v>
      </c>
      <c r="B10" s="166">
        <v>0</v>
      </c>
      <c r="C10" s="166">
        <f>C11+C12+C13</f>
        <v>214539</v>
      </c>
      <c r="D10" s="166">
        <f>B10+C10</f>
        <v>214539</v>
      </c>
    </row>
    <row r="11" s="154" customFormat="true" ht="23" customHeight="true" spans="1:4">
      <c r="A11" s="167" t="s">
        <v>76</v>
      </c>
      <c r="B11" s="168">
        <v>0</v>
      </c>
      <c r="C11" s="168">
        <v>9709</v>
      </c>
      <c r="D11" s="168">
        <v>9709</v>
      </c>
    </row>
    <row r="12" s="154" customFormat="true" ht="23" customHeight="true" spans="1:4">
      <c r="A12" s="167" t="s">
        <v>77</v>
      </c>
      <c r="B12" s="168">
        <v>0</v>
      </c>
      <c r="C12" s="168">
        <v>0</v>
      </c>
      <c r="D12" s="168">
        <v>0</v>
      </c>
    </row>
    <row r="13" s="154" customFormat="true" ht="23" customHeight="true" spans="1:4">
      <c r="A13" s="167" t="s">
        <v>78</v>
      </c>
      <c r="B13" s="168">
        <v>0</v>
      </c>
      <c r="C13" s="168">
        <v>204830</v>
      </c>
      <c r="D13" s="168">
        <f t="shared" ref="D13:D20" si="1">B13+C13</f>
        <v>204830</v>
      </c>
    </row>
    <row r="14" ht="23" customHeight="true" spans="1:4">
      <c r="A14" s="160" t="s">
        <v>79</v>
      </c>
      <c r="B14" s="86">
        <f>B15+B16+B17</f>
        <v>2061282</v>
      </c>
      <c r="C14" s="86">
        <v>0</v>
      </c>
      <c r="D14" s="86">
        <f t="shared" si="1"/>
        <v>2061282</v>
      </c>
    </row>
    <row r="15" ht="23" customHeight="true" spans="1:4">
      <c r="A15" s="161" t="s">
        <v>80</v>
      </c>
      <c r="B15" s="93">
        <v>30182</v>
      </c>
      <c r="C15" s="89">
        <v>0</v>
      </c>
      <c r="D15" s="89">
        <f t="shared" si="1"/>
        <v>30182</v>
      </c>
    </row>
    <row r="16" ht="23" customHeight="true" spans="1:4">
      <c r="A16" s="161" t="s">
        <v>81</v>
      </c>
      <c r="B16" s="93">
        <v>1700500</v>
      </c>
      <c r="C16" s="89">
        <v>0</v>
      </c>
      <c r="D16" s="89">
        <f t="shared" si="1"/>
        <v>1700500</v>
      </c>
    </row>
    <row r="17" ht="23" customHeight="true" spans="1:4">
      <c r="A17" s="161" t="s">
        <v>82</v>
      </c>
      <c r="B17" s="169">
        <v>330600</v>
      </c>
      <c r="C17" s="89">
        <v>0</v>
      </c>
      <c r="D17" s="89">
        <f t="shared" si="1"/>
        <v>330600</v>
      </c>
    </row>
    <row r="18" ht="23" customHeight="true" spans="1:4">
      <c r="A18" s="170" t="s">
        <v>83</v>
      </c>
      <c r="B18" s="86">
        <v>49900</v>
      </c>
      <c r="C18" s="86">
        <v>0</v>
      </c>
      <c r="D18" s="86">
        <f t="shared" si="1"/>
        <v>49900</v>
      </c>
    </row>
    <row r="19" ht="23" customHeight="true" spans="1:4">
      <c r="A19" s="170" t="s">
        <v>84</v>
      </c>
      <c r="B19" s="91">
        <v>24157</v>
      </c>
      <c r="C19" s="86">
        <v>0</v>
      </c>
      <c r="D19" s="86">
        <f t="shared" si="1"/>
        <v>24157</v>
      </c>
    </row>
    <row r="20" ht="23" customHeight="true" spans="1:4">
      <c r="A20" s="170" t="s">
        <v>85</v>
      </c>
      <c r="B20" s="91">
        <v>300</v>
      </c>
      <c r="C20" s="86">
        <v>0</v>
      </c>
      <c r="D20" s="86">
        <f t="shared" si="1"/>
        <v>300</v>
      </c>
    </row>
    <row r="21" ht="23" customHeight="true" spans="1:4">
      <c r="A21" s="170" t="s">
        <v>86</v>
      </c>
      <c r="B21" s="86">
        <v>1617</v>
      </c>
      <c r="C21" s="86"/>
      <c r="D21" s="86">
        <v>1617</v>
      </c>
    </row>
    <row r="22" ht="23" customHeight="true" spans="1:4">
      <c r="A22" s="170" t="s">
        <v>87</v>
      </c>
      <c r="B22" s="86"/>
      <c r="C22" s="86"/>
      <c r="D22" s="86"/>
    </row>
    <row r="23" ht="23" customHeight="true" spans="1:4">
      <c r="A23" s="161"/>
      <c r="B23" s="89"/>
      <c r="C23" s="89"/>
      <c r="D23" s="89"/>
    </row>
    <row r="24" ht="23" customHeight="true" spans="1:4">
      <c r="A24" s="171" t="s">
        <v>88</v>
      </c>
      <c r="B24" s="86">
        <f>B8+B9</f>
        <v>2250256</v>
      </c>
      <c r="C24" s="86">
        <f>C11+C13</f>
        <v>214539</v>
      </c>
      <c r="D24" s="86">
        <f>B24+C24</f>
        <v>2464795</v>
      </c>
    </row>
    <row r="25" ht="23" customHeight="true"/>
    <row r="26" ht="23" customHeight="true"/>
    <row r="27" ht="23" customHeight="true"/>
    <row r="28" ht="23" customHeight="true"/>
    <row r="29" ht="23" customHeight="true"/>
    <row r="30" ht="23" customHeight="true"/>
    <row r="31" ht="23" customHeight="true"/>
  </sheetData>
  <mergeCells count="1">
    <mergeCell ref="A2:D2"/>
  </mergeCells>
  <conditionalFormatting sqref="D3">
    <cfRule type="cellIs" dxfId="0" priority="17" stopIfTrue="1" operator="lessThanOrEqual">
      <formula>-1</formula>
    </cfRule>
  </conditionalFormatting>
  <conditionalFormatting sqref="A5">
    <cfRule type="expression" dxfId="1" priority="13" stopIfTrue="1">
      <formula>"len($A:$A)=3"</formula>
    </cfRule>
  </conditionalFormatting>
  <conditionalFormatting sqref="A7">
    <cfRule type="expression" dxfId="1" priority="16" stopIfTrue="1">
      <formula>"len($A:$A)=3"</formula>
    </cfRule>
  </conditionalFormatting>
  <conditionalFormatting sqref="A10">
    <cfRule type="expression" dxfId="1" priority="15" stopIfTrue="1">
      <formula>"len($A:$A)=3"</formula>
    </cfRule>
  </conditionalFormatting>
  <conditionalFormatting sqref="B19">
    <cfRule type="expression" dxfId="1" priority="2" stopIfTrue="1">
      <formula>"len($A:$A)=3"</formula>
    </cfRule>
  </conditionalFormatting>
  <conditionalFormatting sqref="B20">
    <cfRule type="expression" dxfId="1" priority="1" stopIfTrue="1">
      <formula>"len($A:$A)=3"</formula>
    </cfRule>
  </conditionalFormatting>
  <conditionalFormatting sqref="A5:A6">
    <cfRule type="expression" dxfId="1" priority="12" stopIfTrue="1">
      <formula>"len($A:$A)=3"</formula>
    </cfRule>
  </conditionalFormatting>
  <conditionalFormatting sqref="A14:A18">
    <cfRule type="expression" dxfId="1" priority="14" stopIfTrue="1">
      <formula>"len($A:$A)=3"</formula>
    </cfRule>
  </conditionalFormatting>
  <conditionalFormatting sqref="A15:A16">
    <cfRule type="expression" dxfId="1" priority="10" stopIfTrue="1">
      <formula>"len($A:$A)=3"</formula>
    </cfRule>
  </conditionalFormatting>
  <conditionalFormatting sqref="A17:A18">
    <cfRule type="expression" dxfId="1" priority="9" stopIfTrue="1">
      <formula>"len($A:$A)=3"</formula>
    </cfRule>
  </conditionalFormatting>
  <conditionalFormatting sqref="A19:A20">
    <cfRule type="expression" dxfId="1" priority="8" stopIfTrue="1">
      <formula>"len($A:$A)=3"</formula>
    </cfRule>
  </conditionalFormatting>
  <conditionalFormatting sqref="A22:A27">
    <cfRule type="expression" dxfId="1" priority="7" stopIfTrue="1">
      <formula>"len($A:$A)=3"</formula>
    </cfRule>
  </conditionalFormatting>
  <conditionalFormatting sqref="B15:B16">
    <cfRule type="expression" dxfId="1" priority="3" stopIfTrue="1">
      <formula>"len($A:$A)=3"</formula>
    </cfRule>
  </conditionalFormatting>
  <conditionalFormatting sqref="A7 A10:A16 A21">
    <cfRule type="expression" dxfId="1" priority="6" stopIfTrue="1">
      <formula>"len($A:$A)=3"</formula>
    </cfRule>
  </conditionalFormatting>
  <printOptions horizontalCentered="true"/>
  <pageMargins left="0.707638888888889" right="0.707638888888889" top="0.747916666666667" bottom="0.747916666666667" header="0.313888888888889" footer="0.313888888888889"/>
  <pageSetup paperSize="9" scale="80"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view="pageBreakPreview" zoomScaleNormal="100" zoomScaleSheetLayoutView="100" workbookViewId="0">
      <pane ySplit="4" topLeftCell="A5" activePane="bottomLeft" state="frozen"/>
      <selection/>
      <selection pane="bottomLeft" activeCell="C37" sqref="C37"/>
    </sheetView>
  </sheetViews>
  <sheetFormatPr defaultColWidth="9" defaultRowHeight="15.75" outlineLevelCol="4"/>
  <cols>
    <col min="1" max="1" width="8.25" style="125" hidden="true" customWidth="true"/>
    <col min="2" max="2" width="43.125" style="125" customWidth="true"/>
    <col min="3" max="5" width="17.375" style="125" customWidth="true"/>
    <col min="6" max="7" width="9" style="120" hidden="true" customWidth="true"/>
    <col min="8" max="8" width="9.125" style="120" customWidth="true"/>
    <col min="9" max="255" width="9" style="120"/>
    <col min="256" max="256" width="9" style="97"/>
    <col min="257" max="257" width="9" style="97" hidden="true" customWidth="true"/>
    <col min="258" max="258" width="39.5" style="97" customWidth="true"/>
    <col min="259" max="259" width="16.625" style="97" customWidth="true"/>
    <col min="260" max="260" width="15" style="97" customWidth="true"/>
    <col min="261" max="261" width="16.625" style="97" customWidth="true"/>
    <col min="262" max="263" width="9" style="97"/>
    <col min="264" max="264" width="9.125" style="97" customWidth="true"/>
    <col min="265" max="512" width="9" style="97"/>
    <col min="513" max="513" width="9" style="97" hidden="true" customWidth="true"/>
    <col min="514" max="514" width="39.5" style="97" customWidth="true"/>
    <col min="515" max="515" width="16.625" style="97" customWidth="true"/>
    <col min="516" max="516" width="15" style="97" customWidth="true"/>
    <col min="517" max="517" width="16.625" style="97" customWidth="true"/>
    <col min="518" max="519" width="9" style="97"/>
    <col min="520" max="520" width="9.125" style="97" customWidth="true"/>
    <col min="521" max="768" width="9" style="97"/>
    <col min="769" max="769" width="9" style="97" hidden="true" customWidth="true"/>
    <col min="770" max="770" width="39.5" style="97" customWidth="true"/>
    <col min="771" max="771" width="16.625" style="97" customWidth="true"/>
    <col min="772" max="772" width="15" style="97" customWidth="true"/>
    <col min="773" max="773" width="16.625" style="97" customWidth="true"/>
    <col min="774" max="775" width="9" style="97"/>
    <col min="776" max="776" width="9.125" style="97" customWidth="true"/>
    <col min="777" max="1024" width="9" style="97"/>
    <col min="1025" max="1025" width="9" style="97" hidden="true" customWidth="true"/>
    <col min="1026" max="1026" width="39.5" style="97" customWidth="true"/>
    <col min="1027" max="1027" width="16.625" style="97" customWidth="true"/>
    <col min="1028" max="1028" width="15" style="97" customWidth="true"/>
    <col min="1029" max="1029" width="16.625" style="97" customWidth="true"/>
    <col min="1030" max="1031" width="9" style="97"/>
    <col min="1032" max="1032" width="9.125" style="97" customWidth="true"/>
    <col min="1033" max="1280" width="9" style="97"/>
    <col min="1281" max="1281" width="9" style="97" hidden="true" customWidth="true"/>
    <col min="1282" max="1282" width="39.5" style="97" customWidth="true"/>
    <col min="1283" max="1283" width="16.625" style="97" customWidth="true"/>
    <col min="1284" max="1284" width="15" style="97" customWidth="true"/>
    <col min="1285" max="1285" width="16.625" style="97" customWidth="true"/>
    <col min="1286" max="1287" width="9" style="97"/>
    <col min="1288" max="1288" width="9.125" style="97" customWidth="true"/>
    <col min="1289" max="1536" width="9" style="97"/>
    <col min="1537" max="1537" width="9" style="97" hidden="true" customWidth="true"/>
    <col min="1538" max="1538" width="39.5" style="97" customWidth="true"/>
    <col min="1539" max="1539" width="16.625" style="97" customWidth="true"/>
    <col min="1540" max="1540" width="15" style="97" customWidth="true"/>
    <col min="1541" max="1541" width="16.625" style="97" customWidth="true"/>
    <col min="1542" max="1543" width="9" style="97"/>
    <col min="1544" max="1544" width="9.125" style="97" customWidth="true"/>
    <col min="1545" max="1792" width="9" style="97"/>
    <col min="1793" max="1793" width="9" style="97" hidden="true" customWidth="true"/>
    <col min="1794" max="1794" width="39.5" style="97" customWidth="true"/>
    <col min="1795" max="1795" width="16.625" style="97" customWidth="true"/>
    <col min="1796" max="1796" width="15" style="97" customWidth="true"/>
    <col min="1797" max="1797" width="16.625" style="97" customWidth="true"/>
    <col min="1798" max="1799" width="9" style="97"/>
    <col min="1800" max="1800" width="9.125" style="97" customWidth="true"/>
    <col min="1801" max="2048" width="9" style="97"/>
    <col min="2049" max="2049" width="9" style="97" hidden="true" customWidth="true"/>
    <col min="2050" max="2050" width="39.5" style="97" customWidth="true"/>
    <col min="2051" max="2051" width="16.625" style="97" customWidth="true"/>
    <col min="2052" max="2052" width="15" style="97" customWidth="true"/>
    <col min="2053" max="2053" width="16.625" style="97" customWidth="true"/>
    <col min="2054" max="2055" width="9" style="97"/>
    <col min="2056" max="2056" width="9.125" style="97" customWidth="true"/>
    <col min="2057" max="2304" width="9" style="97"/>
    <col min="2305" max="2305" width="9" style="97" hidden="true" customWidth="true"/>
    <col min="2306" max="2306" width="39.5" style="97" customWidth="true"/>
    <col min="2307" max="2307" width="16.625" style="97" customWidth="true"/>
    <col min="2308" max="2308" width="15" style="97" customWidth="true"/>
    <col min="2309" max="2309" width="16.625" style="97" customWidth="true"/>
    <col min="2310" max="2311" width="9" style="97"/>
    <col min="2312" max="2312" width="9.125" style="97" customWidth="true"/>
    <col min="2313" max="2560" width="9" style="97"/>
    <col min="2561" max="2561" width="9" style="97" hidden="true" customWidth="true"/>
    <col min="2562" max="2562" width="39.5" style="97" customWidth="true"/>
    <col min="2563" max="2563" width="16.625" style="97" customWidth="true"/>
    <col min="2564" max="2564" width="15" style="97" customWidth="true"/>
    <col min="2565" max="2565" width="16.625" style="97" customWidth="true"/>
    <col min="2566" max="2567" width="9" style="97"/>
    <col min="2568" max="2568" width="9.125" style="97" customWidth="true"/>
    <col min="2569" max="2816" width="9" style="97"/>
    <col min="2817" max="2817" width="9" style="97" hidden="true" customWidth="true"/>
    <col min="2818" max="2818" width="39.5" style="97" customWidth="true"/>
    <col min="2819" max="2819" width="16.625" style="97" customWidth="true"/>
    <col min="2820" max="2820" width="15" style="97" customWidth="true"/>
    <col min="2821" max="2821" width="16.625" style="97" customWidth="true"/>
    <col min="2822" max="2823" width="9" style="97"/>
    <col min="2824" max="2824" width="9.125" style="97" customWidth="true"/>
    <col min="2825" max="3072" width="9" style="97"/>
    <col min="3073" max="3073" width="9" style="97" hidden="true" customWidth="true"/>
    <col min="3074" max="3074" width="39.5" style="97" customWidth="true"/>
    <col min="3075" max="3075" width="16.625" style="97" customWidth="true"/>
    <col min="3076" max="3076" width="15" style="97" customWidth="true"/>
    <col min="3077" max="3077" width="16.625" style="97" customWidth="true"/>
    <col min="3078" max="3079" width="9" style="97"/>
    <col min="3080" max="3080" width="9.125" style="97" customWidth="true"/>
    <col min="3081" max="3328" width="9" style="97"/>
    <col min="3329" max="3329" width="9" style="97" hidden="true" customWidth="true"/>
    <col min="3330" max="3330" width="39.5" style="97" customWidth="true"/>
    <col min="3331" max="3331" width="16.625" style="97" customWidth="true"/>
    <col min="3332" max="3332" width="15" style="97" customWidth="true"/>
    <col min="3333" max="3333" width="16.625" style="97" customWidth="true"/>
    <col min="3334" max="3335" width="9" style="97"/>
    <col min="3336" max="3336" width="9.125" style="97" customWidth="true"/>
    <col min="3337" max="3584" width="9" style="97"/>
    <col min="3585" max="3585" width="9" style="97" hidden="true" customWidth="true"/>
    <col min="3586" max="3586" width="39.5" style="97" customWidth="true"/>
    <col min="3587" max="3587" width="16.625" style="97" customWidth="true"/>
    <col min="3588" max="3588" width="15" style="97" customWidth="true"/>
    <col min="3589" max="3589" width="16.625" style="97" customWidth="true"/>
    <col min="3590" max="3591" width="9" style="97"/>
    <col min="3592" max="3592" width="9.125" style="97" customWidth="true"/>
    <col min="3593" max="3840" width="9" style="97"/>
    <col min="3841" max="3841" width="9" style="97" hidden="true" customWidth="true"/>
    <col min="3842" max="3842" width="39.5" style="97" customWidth="true"/>
    <col min="3843" max="3843" width="16.625" style="97" customWidth="true"/>
    <col min="3844" max="3844" width="15" style="97" customWidth="true"/>
    <col min="3845" max="3845" width="16.625" style="97" customWidth="true"/>
    <col min="3846" max="3847" width="9" style="97"/>
    <col min="3848" max="3848" width="9.125" style="97" customWidth="true"/>
    <col min="3849" max="4096" width="9" style="97"/>
    <col min="4097" max="4097" width="9" style="97" hidden="true" customWidth="true"/>
    <col min="4098" max="4098" width="39.5" style="97" customWidth="true"/>
    <col min="4099" max="4099" width="16.625" style="97" customWidth="true"/>
    <col min="4100" max="4100" width="15" style="97" customWidth="true"/>
    <col min="4101" max="4101" width="16.625" style="97" customWidth="true"/>
    <col min="4102" max="4103" width="9" style="97"/>
    <col min="4104" max="4104" width="9.125" style="97" customWidth="true"/>
    <col min="4105" max="4352" width="9" style="97"/>
    <col min="4353" max="4353" width="9" style="97" hidden="true" customWidth="true"/>
    <col min="4354" max="4354" width="39.5" style="97" customWidth="true"/>
    <col min="4355" max="4355" width="16.625" style="97" customWidth="true"/>
    <col min="4356" max="4356" width="15" style="97" customWidth="true"/>
    <col min="4357" max="4357" width="16.625" style="97" customWidth="true"/>
    <col min="4358" max="4359" width="9" style="97"/>
    <col min="4360" max="4360" width="9.125" style="97" customWidth="true"/>
    <col min="4361" max="4608" width="9" style="97"/>
    <col min="4609" max="4609" width="9" style="97" hidden="true" customWidth="true"/>
    <col min="4610" max="4610" width="39.5" style="97" customWidth="true"/>
    <col min="4611" max="4611" width="16.625" style="97" customWidth="true"/>
    <col min="4612" max="4612" width="15" style="97" customWidth="true"/>
    <col min="4613" max="4613" width="16.625" style="97" customWidth="true"/>
    <col min="4614" max="4615" width="9" style="97"/>
    <col min="4616" max="4616" width="9.125" style="97" customWidth="true"/>
    <col min="4617" max="4864" width="9" style="97"/>
    <col min="4865" max="4865" width="9" style="97" hidden="true" customWidth="true"/>
    <col min="4866" max="4866" width="39.5" style="97" customWidth="true"/>
    <col min="4867" max="4867" width="16.625" style="97" customWidth="true"/>
    <col min="4868" max="4868" width="15" style="97" customWidth="true"/>
    <col min="4869" max="4869" width="16.625" style="97" customWidth="true"/>
    <col min="4870" max="4871" width="9" style="97"/>
    <col min="4872" max="4872" width="9.125" style="97" customWidth="true"/>
    <col min="4873" max="5120" width="9" style="97"/>
    <col min="5121" max="5121" width="9" style="97" hidden="true" customWidth="true"/>
    <col min="5122" max="5122" width="39.5" style="97" customWidth="true"/>
    <col min="5123" max="5123" width="16.625" style="97" customWidth="true"/>
    <col min="5124" max="5124" width="15" style="97" customWidth="true"/>
    <col min="5125" max="5125" width="16.625" style="97" customWidth="true"/>
    <col min="5126" max="5127" width="9" style="97"/>
    <col min="5128" max="5128" width="9.125" style="97" customWidth="true"/>
    <col min="5129" max="5376" width="9" style="97"/>
    <col min="5377" max="5377" width="9" style="97" hidden="true" customWidth="true"/>
    <col min="5378" max="5378" width="39.5" style="97" customWidth="true"/>
    <col min="5379" max="5379" width="16.625" style="97" customWidth="true"/>
    <col min="5380" max="5380" width="15" style="97" customWidth="true"/>
    <col min="5381" max="5381" width="16.625" style="97" customWidth="true"/>
    <col min="5382" max="5383" width="9" style="97"/>
    <col min="5384" max="5384" width="9.125" style="97" customWidth="true"/>
    <col min="5385" max="5632" width="9" style="97"/>
    <col min="5633" max="5633" width="9" style="97" hidden="true" customWidth="true"/>
    <col min="5634" max="5634" width="39.5" style="97" customWidth="true"/>
    <col min="5635" max="5635" width="16.625" style="97" customWidth="true"/>
    <col min="5636" max="5636" width="15" style="97" customWidth="true"/>
    <col min="5637" max="5637" width="16.625" style="97" customWidth="true"/>
    <col min="5638" max="5639" width="9" style="97"/>
    <col min="5640" max="5640" width="9.125" style="97" customWidth="true"/>
    <col min="5641" max="5888" width="9" style="97"/>
    <col min="5889" max="5889" width="9" style="97" hidden="true" customWidth="true"/>
    <col min="5890" max="5890" width="39.5" style="97" customWidth="true"/>
    <col min="5891" max="5891" width="16.625" style="97" customWidth="true"/>
    <col min="5892" max="5892" width="15" style="97" customWidth="true"/>
    <col min="5893" max="5893" width="16.625" style="97" customWidth="true"/>
    <col min="5894" max="5895" width="9" style="97"/>
    <col min="5896" max="5896" width="9.125" style="97" customWidth="true"/>
    <col min="5897" max="6144" width="9" style="97"/>
    <col min="6145" max="6145" width="9" style="97" hidden="true" customWidth="true"/>
    <col min="6146" max="6146" width="39.5" style="97" customWidth="true"/>
    <col min="6147" max="6147" width="16.625" style="97" customWidth="true"/>
    <col min="6148" max="6148" width="15" style="97" customWidth="true"/>
    <col min="6149" max="6149" width="16.625" style="97" customWidth="true"/>
    <col min="6150" max="6151" width="9" style="97"/>
    <col min="6152" max="6152" width="9.125" style="97" customWidth="true"/>
    <col min="6153" max="6400" width="9" style="97"/>
    <col min="6401" max="6401" width="9" style="97" hidden="true" customWidth="true"/>
    <col min="6402" max="6402" width="39.5" style="97" customWidth="true"/>
    <col min="6403" max="6403" width="16.625" style="97" customWidth="true"/>
    <col min="6404" max="6404" width="15" style="97" customWidth="true"/>
    <col min="6405" max="6405" width="16.625" style="97" customWidth="true"/>
    <col min="6406" max="6407" width="9" style="97"/>
    <col min="6408" max="6408" width="9.125" style="97" customWidth="true"/>
    <col min="6409" max="6656" width="9" style="97"/>
    <col min="6657" max="6657" width="9" style="97" hidden="true" customWidth="true"/>
    <col min="6658" max="6658" width="39.5" style="97" customWidth="true"/>
    <col min="6659" max="6659" width="16.625" style="97" customWidth="true"/>
    <col min="6660" max="6660" width="15" style="97" customWidth="true"/>
    <col min="6661" max="6661" width="16.625" style="97" customWidth="true"/>
    <col min="6662" max="6663" width="9" style="97"/>
    <col min="6664" max="6664" width="9.125" style="97" customWidth="true"/>
    <col min="6665" max="6912" width="9" style="97"/>
    <col min="6913" max="6913" width="9" style="97" hidden="true" customWidth="true"/>
    <col min="6914" max="6914" width="39.5" style="97" customWidth="true"/>
    <col min="6915" max="6915" width="16.625" style="97" customWidth="true"/>
    <col min="6916" max="6916" width="15" style="97" customWidth="true"/>
    <col min="6917" max="6917" width="16.625" style="97" customWidth="true"/>
    <col min="6918" max="6919" width="9" style="97"/>
    <col min="6920" max="6920" width="9.125" style="97" customWidth="true"/>
    <col min="6921" max="7168" width="9" style="97"/>
    <col min="7169" max="7169" width="9" style="97" hidden="true" customWidth="true"/>
    <col min="7170" max="7170" width="39.5" style="97" customWidth="true"/>
    <col min="7171" max="7171" width="16.625" style="97" customWidth="true"/>
    <col min="7172" max="7172" width="15" style="97" customWidth="true"/>
    <col min="7173" max="7173" width="16.625" style="97" customWidth="true"/>
    <col min="7174" max="7175" width="9" style="97"/>
    <col min="7176" max="7176" width="9.125" style="97" customWidth="true"/>
    <col min="7177" max="7424" width="9" style="97"/>
    <col min="7425" max="7425" width="9" style="97" hidden="true" customWidth="true"/>
    <col min="7426" max="7426" width="39.5" style="97" customWidth="true"/>
    <col min="7427" max="7427" width="16.625" style="97" customWidth="true"/>
    <col min="7428" max="7428" width="15" style="97" customWidth="true"/>
    <col min="7429" max="7429" width="16.625" style="97" customWidth="true"/>
    <col min="7430" max="7431" width="9" style="97"/>
    <col min="7432" max="7432" width="9.125" style="97" customWidth="true"/>
    <col min="7433" max="7680" width="9" style="97"/>
    <col min="7681" max="7681" width="9" style="97" hidden="true" customWidth="true"/>
    <col min="7682" max="7682" width="39.5" style="97" customWidth="true"/>
    <col min="7683" max="7683" width="16.625" style="97" customWidth="true"/>
    <col min="7684" max="7684" width="15" style="97" customWidth="true"/>
    <col min="7685" max="7685" width="16.625" style="97" customWidth="true"/>
    <col min="7686" max="7687" width="9" style="97"/>
    <col min="7688" max="7688" width="9.125" style="97" customWidth="true"/>
    <col min="7689" max="7936" width="9" style="97"/>
    <col min="7937" max="7937" width="9" style="97" hidden="true" customWidth="true"/>
    <col min="7938" max="7938" width="39.5" style="97" customWidth="true"/>
    <col min="7939" max="7939" width="16.625" style="97" customWidth="true"/>
    <col min="7940" max="7940" width="15" style="97" customWidth="true"/>
    <col min="7941" max="7941" width="16.625" style="97" customWidth="true"/>
    <col min="7942" max="7943" width="9" style="97"/>
    <col min="7944" max="7944" width="9.125" style="97" customWidth="true"/>
    <col min="7945" max="8192" width="9" style="97"/>
    <col min="8193" max="8193" width="9" style="97" hidden="true" customWidth="true"/>
    <col min="8194" max="8194" width="39.5" style="97" customWidth="true"/>
    <col min="8195" max="8195" width="16.625" style="97" customWidth="true"/>
    <col min="8196" max="8196" width="15" style="97" customWidth="true"/>
    <col min="8197" max="8197" width="16.625" style="97" customWidth="true"/>
    <col min="8198" max="8199" width="9" style="97"/>
    <col min="8200" max="8200" width="9.125" style="97" customWidth="true"/>
    <col min="8201" max="8448" width="9" style="97"/>
    <col min="8449" max="8449" width="9" style="97" hidden="true" customWidth="true"/>
    <col min="8450" max="8450" width="39.5" style="97" customWidth="true"/>
    <col min="8451" max="8451" width="16.625" style="97" customWidth="true"/>
    <col min="8452" max="8452" width="15" style="97" customWidth="true"/>
    <col min="8453" max="8453" width="16.625" style="97" customWidth="true"/>
    <col min="8454" max="8455" width="9" style="97"/>
    <col min="8456" max="8456" width="9.125" style="97" customWidth="true"/>
    <col min="8457" max="8704" width="9" style="97"/>
    <col min="8705" max="8705" width="9" style="97" hidden="true" customWidth="true"/>
    <col min="8706" max="8706" width="39.5" style="97" customWidth="true"/>
    <col min="8707" max="8707" width="16.625" style="97" customWidth="true"/>
    <col min="8708" max="8708" width="15" style="97" customWidth="true"/>
    <col min="8709" max="8709" width="16.625" style="97" customWidth="true"/>
    <col min="8710" max="8711" width="9" style="97"/>
    <col min="8712" max="8712" width="9.125" style="97" customWidth="true"/>
    <col min="8713" max="8960" width="9" style="97"/>
    <col min="8961" max="8961" width="9" style="97" hidden="true" customWidth="true"/>
    <col min="8962" max="8962" width="39.5" style="97" customWidth="true"/>
    <col min="8963" max="8963" width="16.625" style="97" customWidth="true"/>
    <col min="8964" max="8964" width="15" style="97" customWidth="true"/>
    <col min="8965" max="8965" width="16.625" style="97" customWidth="true"/>
    <col min="8966" max="8967" width="9" style="97"/>
    <col min="8968" max="8968" width="9.125" style="97" customWidth="true"/>
    <col min="8969" max="9216" width="9" style="97"/>
    <col min="9217" max="9217" width="9" style="97" hidden="true" customWidth="true"/>
    <col min="9218" max="9218" width="39.5" style="97" customWidth="true"/>
    <col min="9219" max="9219" width="16.625" style="97" customWidth="true"/>
    <col min="9220" max="9220" width="15" style="97" customWidth="true"/>
    <col min="9221" max="9221" width="16.625" style="97" customWidth="true"/>
    <col min="9222" max="9223" width="9" style="97"/>
    <col min="9224" max="9224" width="9.125" style="97" customWidth="true"/>
    <col min="9225" max="9472" width="9" style="97"/>
    <col min="9473" max="9473" width="9" style="97" hidden="true" customWidth="true"/>
    <col min="9474" max="9474" width="39.5" style="97" customWidth="true"/>
    <col min="9475" max="9475" width="16.625" style="97" customWidth="true"/>
    <col min="9476" max="9476" width="15" style="97" customWidth="true"/>
    <col min="9477" max="9477" width="16.625" style="97" customWidth="true"/>
    <col min="9478" max="9479" width="9" style="97"/>
    <col min="9480" max="9480" width="9.125" style="97" customWidth="true"/>
    <col min="9481" max="9728" width="9" style="97"/>
    <col min="9729" max="9729" width="9" style="97" hidden="true" customWidth="true"/>
    <col min="9730" max="9730" width="39.5" style="97" customWidth="true"/>
    <col min="9731" max="9731" width="16.625" style="97" customWidth="true"/>
    <col min="9732" max="9732" width="15" style="97" customWidth="true"/>
    <col min="9733" max="9733" width="16.625" style="97" customWidth="true"/>
    <col min="9734" max="9735" width="9" style="97"/>
    <col min="9736" max="9736" width="9.125" style="97" customWidth="true"/>
    <col min="9737" max="9984" width="9" style="97"/>
    <col min="9985" max="9985" width="9" style="97" hidden="true" customWidth="true"/>
    <col min="9986" max="9986" width="39.5" style="97" customWidth="true"/>
    <col min="9987" max="9987" width="16.625" style="97" customWidth="true"/>
    <col min="9988" max="9988" width="15" style="97" customWidth="true"/>
    <col min="9989" max="9989" width="16.625" style="97" customWidth="true"/>
    <col min="9990" max="9991" width="9" style="97"/>
    <col min="9992" max="9992" width="9.125" style="97" customWidth="true"/>
    <col min="9993" max="10240" width="9" style="97"/>
    <col min="10241" max="10241" width="9" style="97" hidden="true" customWidth="true"/>
    <col min="10242" max="10242" width="39.5" style="97" customWidth="true"/>
    <col min="10243" max="10243" width="16.625" style="97" customWidth="true"/>
    <col min="10244" max="10244" width="15" style="97" customWidth="true"/>
    <col min="10245" max="10245" width="16.625" style="97" customWidth="true"/>
    <col min="10246" max="10247" width="9" style="97"/>
    <col min="10248" max="10248" width="9.125" style="97" customWidth="true"/>
    <col min="10249" max="10496" width="9" style="97"/>
    <col min="10497" max="10497" width="9" style="97" hidden="true" customWidth="true"/>
    <col min="10498" max="10498" width="39.5" style="97" customWidth="true"/>
    <col min="10499" max="10499" width="16.625" style="97" customWidth="true"/>
    <col min="10500" max="10500" width="15" style="97" customWidth="true"/>
    <col min="10501" max="10501" width="16.625" style="97" customWidth="true"/>
    <col min="10502" max="10503" width="9" style="97"/>
    <col min="10504" max="10504" width="9.125" style="97" customWidth="true"/>
    <col min="10505" max="10752" width="9" style="97"/>
    <col min="10753" max="10753" width="9" style="97" hidden="true" customWidth="true"/>
    <col min="10754" max="10754" width="39.5" style="97" customWidth="true"/>
    <col min="10755" max="10755" width="16.625" style="97" customWidth="true"/>
    <col min="10756" max="10756" width="15" style="97" customWidth="true"/>
    <col min="10757" max="10757" width="16.625" style="97" customWidth="true"/>
    <col min="10758" max="10759" width="9" style="97"/>
    <col min="10760" max="10760" width="9.125" style="97" customWidth="true"/>
    <col min="10761" max="11008" width="9" style="97"/>
    <col min="11009" max="11009" width="9" style="97" hidden="true" customWidth="true"/>
    <col min="11010" max="11010" width="39.5" style="97" customWidth="true"/>
    <col min="11011" max="11011" width="16.625" style="97" customWidth="true"/>
    <col min="11012" max="11012" width="15" style="97" customWidth="true"/>
    <col min="11013" max="11013" width="16.625" style="97" customWidth="true"/>
    <col min="11014" max="11015" width="9" style="97"/>
    <col min="11016" max="11016" width="9.125" style="97" customWidth="true"/>
    <col min="11017" max="11264" width="9" style="97"/>
    <col min="11265" max="11265" width="9" style="97" hidden="true" customWidth="true"/>
    <col min="11266" max="11266" width="39.5" style="97" customWidth="true"/>
    <col min="11267" max="11267" width="16.625" style="97" customWidth="true"/>
    <col min="11268" max="11268" width="15" style="97" customWidth="true"/>
    <col min="11269" max="11269" width="16.625" style="97" customWidth="true"/>
    <col min="11270" max="11271" width="9" style="97"/>
    <col min="11272" max="11272" width="9.125" style="97" customWidth="true"/>
    <col min="11273" max="11520" width="9" style="97"/>
    <col min="11521" max="11521" width="9" style="97" hidden="true" customWidth="true"/>
    <col min="11522" max="11522" width="39.5" style="97" customWidth="true"/>
    <col min="11523" max="11523" width="16.625" style="97" customWidth="true"/>
    <col min="11524" max="11524" width="15" style="97" customWidth="true"/>
    <col min="11525" max="11525" width="16.625" style="97" customWidth="true"/>
    <col min="11526" max="11527" width="9" style="97"/>
    <col min="11528" max="11528" width="9.125" style="97" customWidth="true"/>
    <col min="11529" max="11776" width="9" style="97"/>
    <col min="11777" max="11777" width="9" style="97" hidden="true" customWidth="true"/>
    <col min="11778" max="11778" width="39.5" style="97" customWidth="true"/>
    <col min="11779" max="11779" width="16.625" style="97" customWidth="true"/>
    <col min="11780" max="11780" width="15" style="97" customWidth="true"/>
    <col min="11781" max="11781" width="16.625" style="97" customWidth="true"/>
    <col min="11782" max="11783" width="9" style="97"/>
    <col min="11784" max="11784" width="9.125" style="97" customWidth="true"/>
    <col min="11785" max="12032" width="9" style="97"/>
    <col min="12033" max="12033" width="9" style="97" hidden="true" customWidth="true"/>
    <col min="12034" max="12034" width="39.5" style="97" customWidth="true"/>
    <col min="12035" max="12035" width="16.625" style="97" customWidth="true"/>
    <col min="12036" max="12036" width="15" style="97" customWidth="true"/>
    <col min="12037" max="12037" width="16.625" style="97" customWidth="true"/>
    <col min="12038" max="12039" width="9" style="97"/>
    <col min="12040" max="12040" width="9.125" style="97" customWidth="true"/>
    <col min="12041" max="12288" width="9" style="97"/>
    <col min="12289" max="12289" width="9" style="97" hidden="true" customWidth="true"/>
    <col min="12290" max="12290" width="39.5" style="97" customWidth="true"/>
    <col min="12291" max="12291" width="16.625" style="97" customWidth="true"/>
    <col min="12292" max="12292" width="15" style="97" customWidth="true"/>
    <col min="12293" max="12293" width="16.625" style="97" customWidth="true"/>
    <col min="12294" max="12295" width="9" style="97"/>
    <col min="12296" max="12296" width="9.125" style="97" customWidth="true"/>
    <col min="12297" max="12544" width="9" style="97"/>
    <col min="12545" max="12545" width="9" style="97" hidden="true" customWidth="true"/>
    <col min="12546" max="12546" width="39.5" style="97" customWidth="true"/>
    <col min="12547" max="12547" width="16.625" style="97" customWidth="true"/>
    <col min="12548" max="12548" width="15" style="97" customWidth="true"/>
    <col min="12549" max="12549" width="16.625" style="97" customWidth="true"/>
    <col min="12550" max="12551" width="9" style="97"/>
    <col min="12552" max="12552" width="9.125" style="97" customWidth="true"/>
    <col min="12553" max="12800" width="9" style="97"/>
    <col min="12801" max="12801" width="9" style="97" hidden="true" customWidth="true"/>
    <col min="12802" max="12802" width="39.5" style="97" customWidth="true"/>
    <col min="12803" max="12803" width="16.625" style="97" customWidth="true"/>
    <col min="12804" max="12804" width="15" style="97" customWidth="true"/>
    <col min="12805" max="12805" width="16.625" style="97" customWidth="true"/>
    <col min="12806" max="12807" width="9" style="97"/>
    <col min="12808" max="12808" width="9.125" style="97" customWidth="true"/>
    <col min="12809" max="13056" width="9" style="97"/>
    <col min="13057" max="13057" width="9" style="97" hidden="true" customWidth="true"/>
    <col min="13058" max="13058" width="39.5" style="97" customWidth="true"/>
    <col min="13059" max="13059" width="16.625" style="97" customWidth="true"/>
    <col min="13060" max="13060" width="15" style="97" customWidth="true"/>
    <col min="13061" max="13061" width="16.625" style="97" customWidth="true"/>
    <col min="13062" max="13063" width="9" style="97"/>
    <col min="13064" max="13064" width="9.125" style="97" customWidth="true"/>
    <col min="13065" max="13312" width="9" style="97"/>
    <col min="13313" max="13313" width="9" style="97" hidden="true" customWidth="true"/>
    <col min="13314" max="13314" width="39.5" style="97" customWidth="true"/>
    <col min="13315" max="13315" width="16.625" style="97" customWidth="true"/>
    <col min="13316" max="13316" width="15" style="97" customWidth="true"/>
    <col min="13317" max="13317" width="16.625" style="97" customWidth="true"/>
    <col min="13318" max="13319" width="9" style="97"/>
    <col min="13320" max="13320" width="9.125" style="97" customWidth="true"/>
    <col min="13321" max="13568" width="9" style="97"/>
    <col min="13569" max="13569" width="9" style="97" hidden="true" customWidth="true"/>
    <col min="13570" max="13570" width="39.5" style="97" customWidth="true"/>
    <col min="13571" max="13571" width="16.625" style="97" customWidth="true"/>
    <col min="13572" max="13572" width="15" style="97" customWidth="true"/>
    <col min="13573" max="13573" width="16.625" style="97" customWidth="true"/>
    <col min="13574" max="13575" width="9" style="97"/>
    <col min="13576" max="13576" width="9.125" style="97" customWidth="true"/>
    <col min="13577" max="13824" width="9" style="97"/>
    <col min="13825" max="13825" width="9" style="97" hidden="true" customWidth="true"/>
    <col min="13826" max="13826" width="39.5" style="97" customWidth="true"/>
    <col min="13827" max="13827" width="16.625" style="97" customWidth="true"/>
    <col min="13828" max="13828" width="15" style="97" customWidth="true"/>
    <col min="13829" max="13829" width="16.625" style="97" customWidth="true"/>
    <col min="13830" max="13831" width="9" style="97"/>
    <col min="13832" max="13832" width="9.125" style="97" customWidth="true"/>
    <col min="13833" max="14080" width="9" style="97"/>
    <col min="14081" max="14081" width="9" style="97" hidden="true" customWidth="true"/>
    <col min="14082" max="14082" width="39.5" style="97" customWidth="true"/>
    <col min="14083" max="14083" width="16.625" style="97" customWidth="true"/>
    <col min="14084" max="14084" width="15" style="97" customWidth="true"/>
    <col min="14085" max="14085" width="16.625" style="97" customWidth="true"/>
    <col min="14086" max="14087" width="9" style="97"/>
    <col min="14088" max="14088" width="9.125" style="97" customWidth="true"/>
    <col min="14089" max="14336" width="9" style="97"/>
    <col min="14337" max="14337" width="9" style="97" hidden="true" customWidth="true"/>
    <col min="14338" max="14338" width="39.5" style="97" customWidth="true"/>
    <col min="14339" max="14339" width="16.625" style="97" customWidth="true"/>
    <col min="14340" max="14340" width="15" style="97" customWidth="true"/>
    <col min="14341" max="14341" width="16.625" style="97" customWidth="true"/>
    <col min="14342" max="14343" width="9" style="97"/>
    <col min="14344" max="14344" width="9.125" style="97" customWidth="true"/>
    <col min="14345" max="14592" width="9" style="97"/>
    <col min="14593" max="14593" width="9" style="97" hidden="true" customWidth="true"/>
    <col min="14594" max="14594" width="39.5" style="97" customWidth="true"/>
    <col min="14595" max="14595" width="16.625" style="97" customWidth="true"/>
    <col min="14596" max="14596" width="15" style="97" customWidth="true"/>
    <col min="14597" max="14597" width="16.625" style="97" customWidth="true"/>
    <col min="14598" max="14599" width="9" style="97"/>
    <col min="14600" max="14600" width="9.125" style="97" customWidth="true"/>
    <col min="14601" max="14848" width="9" style="97"/>
    <col min="14849" max="14849" width="9" style="97" hidden="true" customWidth="true"/>
    <col min="14850" max="14850" width="39.5" style="97" customWidth="true"/>
    <col min="14851" max="14851" width="16.625" style="97" customWidth="true"/>
    <col min="14852" max="14852" width="15" style="97" customWidth="true"/>
    <col min="14853" max="14853" width="16.625" style="97" customWidth="true"/>
    <col min="14854" max="14855" width="9" style="97"/>
    <col min="14856" max="14856" width="9.125" style="97" customWidth="true"/>
    <col min="14857" max="15104" width="9" style="97"/>
    <col min="15105" max="15105" width="9" style="97" hidden="true" customWidth="true"/>
    <col min="15106" max="15106" width="39.5" style="97" customWidth="true"/>
    <col min="15107" max="15107" width="16.625" style="97" customWidth="true"/>
    <col min="15108" max="15108" width="15" style="97" customWidth="true"/>
    <col min="15109" max="15109" width="16.625" style="97" customWidth="true"/>
    <col min="15110" max="15111" width="9" style="97"/>
    <col min="15112" max="15112" width="9.125" style="97" customWidth="true"/>
    <col min="15113" max="15360" width="9" style="97"/>
    <col min="15361" max="15361" width="9" style="97" hidden="true" customWidth="true"/>
    <col min="15362" max="15362" width="39.5" style="97" customWidth="true"/>
    <col min="15363" max="15363" width="16.625" style="97" customWidth="true"/>
    <col min="15364" max="15364" width="15" style="97" customWidth="true"/>
    <col min="15365" max="15365" width="16.625" style="97" customWidth="true"/>
    <col min="15366" max="15367" width="9" style="97"/>
    <col min="15368" max="15368" width="9.125" style="97" customWidth="true"/>
    <col min="15369" max="15616" width="9" style="97"/>
    <col min="15617" max="15617" width="9" style="97" hidden="true" customWidth="true"/>
    <col min="15618" max="15618" width="39.5" style="97" customWidth="true"/>
    <col min="15619" max="15619" width="16.625" style="97" customWidth="true"/>
    <col min="15620" max="15620" width="15" style="97" customWidth="true"/>
    <col min="15621" max="15621" width="16.625" style="97" customWidth="true"/>
    <col min="15622" max="15623" width="9" style="97"/>
    <col min="15624" max="15624" width="9.125" style="97" customWidth="true"/>
    <col min="15625" max="15872" width="9" style="97"/>
    <col min="15873" max="15873" width="9" style="97" hidden="true" customWidth="true"/>
    <col min="15874" max="15874" width="39.5" style="97" customWidth="true"/>
    <col min="15875" max="15875" width="16.625" style="97" customWidth="true"/>
    <col min="15876" max="15876" width="15" style="97" customWidth="true"/>
    <col min="15877" max="15877" width="16.625" style="97" customWidth="true"/>
    <col min="15878" max="15879" width="9" style="97"/>
    <col min="15880" max="15880" width="9.125" style="97" customWidth="true"/>
    <col min="15881" max="16128" width="9" style="97"/>
    <col min="16129" max="16129" width="9" style="97" hidden="true" customWidth="true"/>
    <col min="16130" max="16130" width="39.5" style="97" customWidth="true"/>
    <col min="16131" max="16131" width="16.625" style="97" customWidth="true"/>
    <col min="16132" max="16132" width="15" style="97" customWidth="true"/>
    <col min="16133" max="16133" width="16.625" style="97" customWidth="true"/>
    <col min="16134" max="16135" width="9" style="97"/>
    <col min="16136" max="16136" width="9.125" style="97" customWidth="true"/>
    <col min="16137" max="16384" width="9" style="97"/>
  </cols>
  <sheetData>
    <row r="1" ht="29" customHeight="true" spans="2:2">
      <c r="B1" s="126" t="s">
        <v>89</v>
      </c>
    </row>
    <row r="2" s="120" customFormat="true" ht="35.25" customHeight="true" spans="1:5">
      <c r="A2" s="127"/>
      <c r="B2" s="99" t="s">
        <v>90</v>
      </c>
      <c r="C2" s="99"/>
      <c r="D2" s="99"/>
      <c r="E2" s="99"/>
    </row>
    <row r="3" s="120" customFormat="true" ht="18.95" customHeight="true" spans="1:5">
      <c r="A3" s="100"/>
      <c r="B3" s="100"/>
      <c r="C3" s="125"/>
      <c r="D3" s="125"/>
      <c r="E3" s="153" t="s">
        <v>2</v>
      </c>
    </row>
    <row r="4" s="121" customFormat="true" ht="45" customHeight="true" spans="1:5">
      <c r="A4" s="103" t="s">
        <v>91</v>
      </c>
      <c r="B4" s="128" t="s">
        <v>27</v>
      </c>
      <c r="C4" s="103" t="s">
        <v>68</v>
      </c>
      <c r="D4" s="103" t="s">
        <v>69</v>
      </c>
      <c r="E4" s="103" t="s">
        <v>92</v>
      </c>
    </row>
    <row r="5" s="120" customFormat="true" ht="23" customHeight="true" spans="1:5">
      <c r="A5" s="129" t="s">
        <v>93</v>
      </c>
      <c r="B5" s="130" t="s">
        <v>94</v>
      </c>
      <c r="C5" s="131">
        <v>57797</v>
      </c>
      <c r="D5" s="132"/>
      <c r="E5" s="131">
        <f t="shared" ref="E5:E9" si="0">C5+D5</f>
        <v>57797</v>
      </c>
    </row>
    <row r="6" s="122" customFormat="true" ht="23" customHeight="true" spans="1:5">
      <c r="A6" s="133" t="s">
        <v>95</v>
      </c>
      <c r="B6" s="134" t="s">
        <v>96</v>
      </c>
      <c r="C6" s="131">
        <v>0</v>
      </c>
      <c r="D6" s="131"/>
      <c r="E6" s="131">
        <f t="shared" si="0"/>
        <v>0</v>
      </c>
    </row>
    <row r="7" s="122" customFormat="true" ht="23" customHeight="true" spans="1:5">
      <c r="A7" s="133" t="s">
        <v>97</v>
      </c>
      <c r="B7" s="134" t="s">
        <v>98</v>
      </c>
      <c r="C7" s="131">
        <v>989</v>
      </c>
      <c r="D7" s="131"/>
      <c r="E7" s="131">
        <f t="shared" si="0"/>
        <v>989</v>
      </c>
    </row>
    <row r="8" s="122" customFormat="true" ht="23" customHeight="true" spans="1:5">
      <c r="A8" s="133" t="s">
        <v>99</v>
      </c>
      <c r="B8" s="134" t="s">
        <v>100</v>
      </c>
      <c r="C8" s="131">
        <v>19309</v>
      </c>
      <c r="D8" s="131"/>
      <c r="E8" s="131">
        <f t="shared" si="0"/>
        <v>19309</v>
      </c>
    </row>
    <row r="9" s="122" customFormat="true" ht="23" customHeight="true" spans="1:5">
      <c r="A9" s="133" t="s">
        <v>101</v>
      </c>
      <c r="B9" s="134" t="s">
        <v>102</v>
      </c>
      <c r="C9" s="131">
        <v>39079</v>
      </c>
      <c r="D9" s="131"/>
      <c r="E9" s="131">
        <f t="shared" si="0"/>
        <v>39079</v>
      </c>
    </row>
    <row r="10" s="122" customFormat="true" ht="23" customHeight="true" spans="1:5">
      <c r="A10" s="133" t="s">
        <v>103</v>
      </c>
      <c r="B10" s="134" t="s">
        <v>104</v>
      </c>
      <c r="C10" s="131">
        <v>5048</v>
      </c>
      <c r="D10" s="131"/>
      <c r="E10" s="131">
        <f t="shared" ref="E10:E16" si="1">C10+D10</f>
        <v>5048</v>
      </c>
    </row>
    <row r="11" s="122" customFormat="true" ht="23" customHeight="true" spans="1:5">
      <c r="A11" s="133" t="s">
        <v>105</v>
      </c>
      <c r="B11" s="134" t="s">
        <v>106</v>
      </c>
      <c r="C11" s="131">
        <v>7137</v>
      </c>
      <c r="D11" s="131"/>
      <c r="E11" s="131">
        <f t="shared" si="1"/>
        <v>7137</v>
      </c>
    </row>
    <row r="12" s="122" customFormat="true" ht="23" customHeight="true" spans="1:5">
      <c r="A12" s="133" t="s">
        <v>107</v>
      </c>
      <c r="B12" s="134" t="s">
        <v>108</v>
      </c>
      <c r="C12" s="131">
        <v>30704</v>
      </c>
      <c r="D12" s="131"/>
      <c r="E12" s="131">
        <f t="shared" si="1"/>
        <v>30704</v>
      </c>
    </row>
    <row r="13" s="122" customFormat="true" ht="23" customHeight="true" spans="1:5">
      <c r="A13" s="133" t="s">
        <v>109</v>
      </c>
      <c r="B13" s="134" t="s">
        <v>110</v>
      </c>
      <c r="C13" s="131">
        <v>122359</v>
      </c>
      <c r="D13" s="131"/>
      <c r="E13" s="131">
        <f t="shared" si="1"/>
        <v>122359</v>
      </c>
    </row>
    <row r="14" s="122" customFormat="true" ht="23" customHeight="true" spans="1:5">
      <c r="A14" s="133" t="s">
        <v>111</v>
      </c>
      <c r="B14" s="134" t="s">
        <v>112</v>
      </c>
      <c r="C14" s="131">
        <v>6785</v>
      </c>
      <c r="D14" s="131"/>
      <c r="E14" s="131">
        <f t="shared" si="1"/>
        <v>6785</v>
      </c>
    </row>
    <row r="15" s="122" customFormat="true" ht="23" customHeight="true" spans="1:5">
      <c r="A15" s="133" t="s">
        <v>113</v>
      </c>
      <c r="B15" s="134" t="s">
        <v>114</v>
      </c>
      <c r="C15" s="131">
        <v>32042</v>
      </c>
      <c r="D15" s="131">
        <v>4370</v>
      </c>
      <c r="E15" s="131">
        <f t="shared" si="1"/>
        <v>36412</v>
      </c>
    </row>
    <row r="16" s="122" customFormat="true" ht="23" customHeight="true" spans="1:5">
      <c r="A16" s="133"/>
      <c r="B16" s="135" t="s">
        <v>115</v>
      </c>
      <c r="C16" s="131"/>
      <c r="D16" s="136">
        <v>4370</v>
      </c>
      <c r="E16" s="136">
        <f t="shared" si="1"/>
        <v>4370</v>
      </c>
    </row>
    <row r="17" s="122" customFormat="true" ht="23" customHeight="true" spans="1:5">
      <c r="A17" s="133" t="s">
        <v>116</v>
      </c>
      <c r="B17" s="134" t="s">
        <v>117</v>
      </c>
      <c r="C17" s="131">
        <v>23650</v>
      </c>
      <c r="D17" s="131"/>
      <c r="E17" s="131">
        <f t="shared" ref="E17:E31" si="2">C17+D17</f>
        <v>23650</v>
      </c>
    </row>
    <row r="18" s="122" customFormat="true" ht="23" customHeight="true" spans="1:5">
      <c r="A18" s="133" t="s">
        <v>118</v>
      </c>
      <c r="B18" s="134" t="s">
        <v>119</v>
      </c>
      <c r="C18" s="131">
        <v>7043</v>
      </c>
      <c r="D18" s="131"/>
      <c r="E18" s="131">
        <f t="shared" si="2"/>
        <v>7043</v>
      </c>
    </row>
    <row r="19" s="122" customFormat="true" ht="23" customHeight="true" spans="1:5">
      <c r="A19" s="133" t="s">
        <v>120</v>
      </c>
      <c r="B19" s="134" t="s">
        <v>121</v>
      </c>
      <c r="C19" s="131">
        <v>7505</v>
      </c>
      <c r="D19" s="131"/>
      <c r="E19" s="131">
        <f t="shared" si="2"/>
        <v>7505</v>
      </c>
    </row>
    <row r="20" s="120" customFormat="true" ht="23" customHeight="true" spans="1:5">
      <c r="A20" s="129"/>
      <c r="B20" s="135" t="s">
        <v>122</v>
      </c>
      <c r="C20" s="136"/>
      <c r="D20" s="136"/>
      <c r="E20" s="131">
        <f t="shared" si="2"/>
        <v>0</v>
      </c>
    </row>
    <row r="21" s="122" customFormat="true" ht="23" customHeight="true" spans="1:5">
      <c r="A21" s="133" t="s">
        <v>123</v>
      </c>
      <c r="B21" s="134" t="s">
        <v>124</v>
      </c>
      <c r="C21" s="131">
        <v>297</v>
      </c>
      <c r="D21" s="131"/>
      <c r="E21" s="131">
        <f t="shared" si="2"/>
        <v>297</v>
      </c>
    </row>
    <row r="22" s="122" customFormat="true" ht="23" customHeight="true" spans="1:5">
      <c r="A22" s="133" t="s">
        <v>125</v>
      </c>
      <c r="B22" s="134" t="s">
        <v>126</v>
      </c>
      <c r="C22" s="137">
        <v>90</v>
      </c>
      <c r="D22" s="131"/>
      <c r="E22" s="131">
        <f t="shared" si="2"/>
        <v>90</v>
      </c>
    </row>
    <row r="23" s="122" customFormat="true" ht="23" customHeight="true" spans="1:5">
      <c r="A23" s="133" t="s">
        <v>127</v>
      </c>
      <c r="B23" s="134" t="s">
        <v>128</v>
      </c>
      <c r="C23" s="131">
        <v>0</v>
      </c>
      <c r="D23" s="131"/>
      <c r="E23" s="131">
        <f t="shared" si="2"/>
        <v>0</v>
      </c>
    </row>
    <row r="24" s="122" customFormat="true" ht="23" customHeight="true" spans="1:5">
      <c r="A24" s="133" t="s">
        <v>129</v>
      </c>
      <c r="B24" s="134" t="s">
        <v>130</v>
      </c>
      <c r="C24" s="131">
        <v>15517</v>
      </c>
      <c r="D24" s="132"/>
      <c r="E24" s="131">
        <f t="shared" si="2"/>
        <v>15517</v>
      </c>
    </row>
    <row r="25" s="122" customFormat="true" ht="23" customHeight="true" spans="1:5">
      <c r="A25" s="133" t="s">
        <v>131</v>
      </c>
      <c r="B25" s="134" t="s">
        <v>132</v>
      </c>
      <c r="C25" s="131">
        <v>9776</v>
      </c>
      <c r="D25" s="131"/>
      <c r="E25" s="131">
        <f t="shared" si="2"/>
        <v>9776</v>
      </c>
    </row>
    <row r="26" s="122" customFormat="true" ht="23" customHeight="true" spans="1:5">
      <c r="A26" s="133" t="s">
        <v>133</v>
      </c>
      <c r="B26" s="134" t="s">
        <v>134</v>
      </c>
      <c r="C26" s="131">
        <v>2036</v>
      </c>
      <c r="D26" s="131"/>
      <c r="E26" s="131">
        <f t="shared" si="2"/>
        <v>2036</v>
      </c>
    </row>
    <row r="27" s="122" customFormat="true" ht="23" customHeight="true" spans="1:5">
      <c r="A27" s="133" t="s">
        <v>135</v>
      </c>
      <c r="B27" s="134" t="s">
        <v>136</v>
      </c>
      <c r="C27" s="131">
        <v>2520</v>
      </c>
      <c r="D27" s="131"/>
      <c r="E27" s="131">
        <f t="shared" si="2"/>
        <v>2520</v>
      </c>
    </row>
    <row r="28" s="122" customFormat="true" ht="23" customHeight="true" spans="1:5">
      <c r="A28" s="133" t="s">
        <v>137</v>
      </c>
      <c r="B28" s="134" t="s">
        <v>138</v>
      </c>
      <c r="C28" s="131">
        <v>4700</v>
      </c>
      <c r="D28" s="131"/>
      <c r="E28" s="131">
        <f t="shared" si="2"/>
        <v>4700</v>
      </c>
    </row>
    <row r="29" s="122" customFormat="true" ht="23" customHeight="true" spans="1:5">
      <c r="A29" s="133" t="s">
        <v>139</v>
      </c>
      <c r="B29" s="134" t="s">
        <v>140</v>
      </c>
      <c r="C29" s="131">
        <v>14015</v>
      </c>
      <c r="D29" s="132"/>
      <c r="E29" s="131">
        <f t="shared" si="2"/>
        <v>14015</v>
      </c>
    </row>
    <row r="30" s="122" customFormat="true" ht="23" customHeight="true" spans="1:5">
      <c r="A30" s="133" t="s">
        <v>141</v>
      </c>
      <c r="B30" s="134" t="s">
        <v>142</v>
      </c>
      <c r="C30" s="131">
        <v>0</v>
      </c>
      <c r="D30" s="132"/>
      <c r="E30" s="131">
        <f t="shared" si="2"/>
        <v>0</v>
      </c>
    </row>
    <row r="31" s="122" customFormat="true" ht="23" customHeight="true" spans="1:5">
      <c r="A31" s="133" t="s">
        <v>143</v>
      </c>
      <c r="B31" s="134" t="s">
        <v>144</v>
      </c>
      <c r="C31" s="131">
        <v>3202</v>
      </c>
      <c r="D31" s="131"/>
      <c r="E31" s="131">
        <f t="shared" si="2"/>
        <v>3202</v>
      </c>
    </row>
    <row r="32" s="120" customFormat="true" ht="25.5" customHeight="true" spans="1:5">
      <c r="A32" s="129"/>
      <c r="B32" s="135"/>
      <c r="C32" s="136"/>
      <c r="D32" s="136"/>
      <c r="E32" s="136"/>
    </row>
    <row r="33" s="123" customFormat="true" ht="25.5" customHeight="true" spans="1:5">
      <c r="A33" s="138"/>
      <c r="B33" s="139" t="s">
        <v>145</v>
      </c>
      <c r="C33" s="140">
        <f>C5+C7+C8+C9+C10++C11+C12+C13+C14+C15+C17+C18+C19+C21+C22+C24+C25+C26+C27+C28+C29+C30+C31</f>
        <v>411600</v>
      </c>
      <c r="D33" s="140">
        <f>D5+D7+D8+D9+D10++D11+D12+D13+D14+D15+D17+D18+D19+D21+D22+D24+D25+D26+D27+D28+D29+D30+D31</f>
        <v>4370</v>
      </c>
      <c r="E33" s="140">
        <f>E5+E7+E8+E9+E10++E11+E12+E13+E14+E15+E17+E18+E19+E21+E22+E24+E25+E26+E27+E28+E29+E30+E31</f>
        <v>415970</v>
      </c>
    </row>
    <row r="34" s="120" customFormat="true" ht="25.5" customHeight="true" spans="1:5">
      <c r="A34" s="133">
        <v>228</v>
      </c>
      <c r="B34" s="141" t="s">
        <v>146</v>
      </c>
      <c r="C34" s="115">
        <v>740</v>
      </c>
      <c r="D34" s="140">
        <v>45500</v>
      </c>
      <c r="E34" s="131">
        <f>C34+D34</f>
        <v>46240</v>
      </c>
    </row>
    <row r="35" s="120" customFormat="true" ht="25.5" customHeight="true" spans="1:5">
      <c r="A35" s="133">
        <v>2301101</v>
      </c>
      <c r="B35" s="142" t="s">
        <v>147</v>
      </c>
      <c r="C35" s="140"/>
      <c r="D35" s="140">
        <f>D36+D38</f>
        <v>164669</v>
      </c>
      <c r="E35" s="140">
        <f>E36+E38</f>
        <v>164669</v>
      </c>
    </row>
    <row r="36" s="120" customFormat="true" ht="25.5" customHeight="true" spans="1:5">
      <c r="A36" s="129"/>
      <c r="B36" s="143" t="s">
        <v>148</v>
      </c>
      <c r="C36" s="115">
        <v>0</v>
      </c>
      <c r="D36" s="144">
        <v>5339</v>
      </c>
      <c r="E36" s="144">
        <f>C36+D36</f>
        <v>5339</v>
      </c>
    </row>
    <row r="37" s="120" customFormat="true" ht="25.5" customHeight="true" spans="1:5">
      <c r="A37" s="129"/>
      <c r="B37" s="143" t="s">
        <v>149</v>
      </c>
      <c r="C37" s="115">
        <v>0</v>
      </c>
      <c r="D37" s="115">
        <v>0</v>
      </c>
      <c r="E37" s="115">
        <v>0</v>
      </c>
    </row>
    <row r="38" s="120" customFormat="true" ht="25.5" customHeight="true" spans="1:5">
      <c r="A38" s="129"/>
      <c r="B38" s="145" t="s">
        <v>150</v>
      </c>
      <c r="C38" s="115">
        <v>0</v>
      </c>
      <c r="D38" s="144">
        <v>159330</v>
      </c>
      <c r="E38" s="144">
        <f t="shared" ref="E38:E43" si="3">C38+D38</f>
        <v>159330</v>
      </c>
    </row>
    <row r="39" s="120" customFormat="true" ht="25.5" customHeight="true" spans="1:5">
      <c r="A39" s="146">
        <v>23006</v>
      </c>
      <c r="B39" s="141" t="s">
        <v>151</v>
      </c>
      <c r="C39" s="140">
        <f>C40+C41+C42</f>
        <v>1781516</v>
      </c>
      <c r="D39" s="140">
        <v>0</v>
      </c>
      <c r="E39" s="140">
        <f t="shared" si="3"/>
        <v>1781516</v>
      </c>
    </row>
    <row r="40" s="120" customFormat="true" ht="25.5" customHeight="true" spans="1:5">
      <c r="A40" s="129">
        <v>23008</v>
      </c>
      <c r="B40" s="147" t="s">
        <v>152</v>
      </c>
      <c r="C40" s="144">
        <v>23247</v>
      </c>
      <c r="D40" s="144">
        <v>0</v>
      </c>
      <c r="E40" s="144">
        <f t="shared" si="3"/>
        <v>23247</v>
      </c>
    </row>
    <row r="41" s="120" customFormat="true" ht="25.5" customHeight="true" spans="1:5">
      <c r="A41" s="129">
        <v>23009</v>
      </c>
      <c r="B41" s="147" t="s">
        <v>153</v>
      </c>
      <c r="C41" s="144">
        <v>1461460</v>
      </c>
      <c r="D41" s="144">
        <v>0</v>
      </c>
      <c r="E41" s="144">
        <f t="shared" si="3"/>
        <v>1461460</v>
      </c>
    </row>
    <row r="42" s="120" customFormat="true" ht="25.5" customHeight="true" spans="1:5">
      <c r="A42" s="148">
        <v>23015</v>
      </c>
      <c r="B42" s="147" t="s">
        <v>154</v>
      </c>
      <c r="C42" s="144">
        <v>296809</v>
      </c>
      <c r="D42" s="144">
        <v>0</v>
      </c>
      <c r="E42" s="144">
        <f t="shared" si="3"/>
        <v>296809</v>
      </c>
    </row>
    <row r="43" s="122" customFormat="true" ht="25.5" customHeight="true" spans="1:5">
      <c r="A43" s="149"/>
      <c r="B43" s="150" t="s">
        <v>155</v>
      </c>
      <c r="C43" s="107">
        <v>50400</v>
      </c>
      <c r="D43" s="107">
        <v>0</v>
      </c>
      <c r="E43" s="107">
        <f t="shared" si="3"/>
        <v>50400</v>
      </c>
    </row>
    <row r="44" s="124" customFormat="true" ht="25.5" customHeight="true" spans="1:5">
      <c r="A44" s="133"/>
      <c r="B44" s="150" t="s">
        <v>156</v>
      </c>
      <c r="C44" s="140">
        <v>6000</v>
      </c>
      <c r="D44" s="140"/>
      <c r="E44" s="140">
        <v>6000</v>
      </c>
    </row>
    <row r="45" s="124" customFormat="true" ht="25.5" customHeight="true" spans="1:5">
      <c r="A45" s="133"/>
      <c r="B45" s="150" t="s">
        <v>157</v>
      </c>
      <c r="C45" s="140"/>
      <c r="D45" s="140"/>
      <c r="E45" s="140"/>
    </row>
    <row r="46" s="124" customFormat="true" ht="25.5" customHeight="true" spans="1:5">
      <c r="A46" s="133"/>
      <c r="B46" s="151" t="s">
        <v>158</v>
      </c>
      <c r="C46" s="140"/>
      <c r="D46" s="140"/>
      <c r="E46" s="140"/>
    </row>
    <row r="47" s="120" customFormat="true" ht="25.5" customHeight="true" spans="1:5">
      <c r="A47" s="138"/>
      <c r="B47" s="152" t="s">
        <v>159</v>
      </c>
      <c r="C47" s="140">
        <f>C33+C39+C43+C44+C34</f>
        <v>2250256</v>
      </c>
      <c r="D47" s="140">
        <f>D33+D39+D43+D44+D34+D35</f>
        <v>214539</v>
      </c>
      <c r="E47" s="140">
        <f>C47+D47</f>
        <v>2464795</v>
      </c>
    </row>
  </sheetData>
  <mergeCells count="1">
    <mergeCell ref="B2:E2"/>
  </mergeCells>
  <conditionalFormatting sqref="E3">
    <cfRule type="cellIs" dxfId="2" priority="3" stopIfTrue="1" operator="lessThanOrEqual">
      <formula>-1</formula>
    </cfRule>
  </conditionalFormatting>
  <conditionalFormatting sqref="B38">
    <cfRule type="expression" dxfId="1" priority="1" stopIfTrue="1">
      <formula>"len($A:$A)=3"</formula>
    </cfRule>
  </conditionalFormatting>
  <conditionalFormatting sqref="A42:C43">
    <cfRule type="expression" dxfId="1" priority="2" stopIfTrue="1">
      <formula>"len($A:$A)=3"</formula>
    </cfRule>
  </conditionalFormatting>
  <pageMargins left="0.747916666666667" right="0.747916666666667" top="0.984027777777778" bottom="0.984027777777778" header="0.511805555555556" footer="0.511805555555556"/>
  <pageSetup paperSize="9" scale="92" orientation="portrait"/>
  <headerFooter alignWithMargins="0" scaleWithDoc="0"/>
  <colBreaks count="1" manualBreakCount="1">
    <brk id="5"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view="pageBreakPreview" zoomScaleNormal="100" zoomScaleSheetLayoutView="100" workbookViewId="0">
      <pane ySplit="4" topLeftCell="A13" activePane="bottomLeft" state="frozen"/>
      <selection/>
      <selection pane="bottomLeft" activeCell="B15" sqref="B15"/>
    </sheetView>
  </sheetViews>
  <sheetFormatPr defaultColWidth="9" defaultRowHeight="15.75" outlineLevelCol="3"/>
  <cols>
    <col min="1" max="1" width="43.625" style="97" customWidth="true"/>
    <col min="2" max="4" width="16.75" style="97" customWidth="true"/>
    <col min="5" max="5" width="8.25" style="97" customWidth="true"/>
    <col min="6" max="256" width="9" style="97"/>
    <col min="257" max="257" width="35.375" style="97" customWidth="true"/>
    <col min="258" max="258" width="17.625" style="97" customWidth="true"/>
    <col min="259" max="259" width="15.5" style="97" customWidth="true"/>
    <col min="260" max="260" width="19.125" style="97" customWidth="true"/>
    <col min="261" max="261" width="8.25" style="97" customWidth="true"/>
    <col min="262" max="512" width="9" style="97"/>
    <col min="513" max="513" width="35.375" style="97" customWidth="true"/>
    <col min="514" max="514" width="17.625" style="97" customWidth="true"/>
    <col min="515" max="515" width="15.5" style="97" customWidth="true"/>
    <col min="516" max="516" width="19.125" style="97" customWidth="true"/>
    <col min="517" max="517" width="8.25" style="97" customWidth="true"/>
    <col min="518" max="768" width="9" style="97"/>
    <col min="769" max="769" width="35.375" style="97" customWidth="true"/>
    <col min="770" max="770" width="17.625" style="97" customWidth="true"/>
    <col min="771" max="771" width="15.5" style="97" customWidth="true"/>
    <col min="772" max="772" width="19.125" style="97" customWidth="true"/>
    <col min="773" max="773" width="8.25" style="97" customWidth="true"/>
    <col min="774" max="1024" width="9" style="97"/>
    <col min="1025" max="1025" width="35.375" style="97" customWidth="true"/>
    <col min="1026" max="1026" width="17.625" style="97" customWidth="true"/>
    <col min="1027" max="1027" width="15.5" style="97" customWidth="true"/>
    <col min="1028" max="1028" width="19.125" style="97" customWidth="true"/>
    <col min="1029" max="1029" width="8.25" style="97" customWidth="true"/>
    <col min="1030" max="1280" width="9" style="97"/>
    <col min="1281" max="1281" width="35.375" style="97" customWidth="true"/>
    <col min="1282" max="1282" width="17.625" style="97" customWidth="true"/>
    <col min="1283" max="1283" width="15.5" style="97" customWidth="true"/>
    <col min="1284" max="1284" width="19.125" style="97" customWidth="true"/>
    <col min="1285" max="1285" width="8.25" style="97" customWidth="true"/>
    <col min="1286" max="1536" width="9" style="97"/>
    <col min="1537" max="1537" width="35.375" style="97" customWidth="true"/>
    <col min="1538" max="1538" width="17.625" style="97" customWidth="true"/>
    <col min="1539" max="1539" width="15.5" style="97" customWidth="true"/>
    <col min="1540" max="1540" width="19.125" style="97" customWidth="true"/>
    <col min="1541" max="1541" width="8.25" style="97" customWidth="true"/>
    <col min="1542" max="1792" width="9" style="97"/>
    <col min="1793" max="1793" width="35.375" style="97" customWidth="true"/>
    <col min="1794" max="1794" width="17.625" style="97" customWidth="true"/>
    <col min="1795" max="1795" width="15.5" style="97" customWidth="true"/>
    <col min="1796" max="1796" width="19.125" style="97" customWidth="true"/>
    <col min="1797" max="1797" width="8.25" style="97" customWidth="true"/>
    <col min="1798" max="2048" width="9" style="97"/>
    <col min="2049" max="2049" width="35.375" style="97" customWidth="true"/>
    <col min="2050" max="2050" width="17.625" style="97" customWidth="true"/>
    <col min="2051" max="2051" width="15.5" style="97" customWidth="true"/>
    <col min="2052" max="2052" width="19.125" style="97" customWidth="true"/>
    <col min="2053" max="2053" width="8.25" style="97" customWidth="true"/>
    <col min="2054" max="2304" width="9" style="97"/>
    <col min="2305" max="2305" width="35.375" style="97" customWidth="true"/>
    <col min="2306" max="2306" width="17.625" style="97" customWidth="true"/>
    <col min="2307" max="2307" width="15.5" style="97" customWidth="true"/>
    <col min="2308" max="2308" width="19.125" style="97" customWidth="true"/>
    <col min="2309" max="2309" width="8.25" style="97" customWidth="true"/>
    <col min="2310" max="2560" width="9" style="97"/>
    <col min="2561" max="2561" width="35.375" style="97" customWidth="true"/>
    <col min="2562" max="2562" width="17.625" style="97" customWidth="true"/>
    <col min="2563" max="2563" width="15.5" style="97" customWidth="true"/>
    <col min="2564" max="2564" width="19.125" style="97" customWidth="true"/>
    <col min="2565" max="2565" width="8.25" style="97" customWidth="true"/>
    <col min="2566" max="2816" width="9" style="97"/>
    <col min="2817" max="2817" width="35.375" style="97" customWidth="true"/>
    <col min="2818" max="2818" width="17.625" style="97" customWidth="true"/>
    <col min="2819" max="2819" width="15.5" style="97" customWidth="true"/>
    <col min="2820" max="2820" width="19.125" style="97" customWidth="true"/>
    <col min="2821" max="2821" width="8.25" style="97" customWidth="true"/>
    <col min="2822" max="3072" width="9" style="97"/>
    <col min="3073" max="3073" width="35.375" style="97" customWidth="true"/>
    <col min="3074" max="3074" width="17.625" style="97" customWidth="true"/>
    <col min="3075" max="3075" width="15.5" style="97" customWidth="true"/>
    <col min="3076" max="3076" width="19.125" style="97" customWidth="true"/>
    <col min="3077" max="3077" width="8.25" style="97" customWidth="true"/>
    <col min="3078" max="3328" width="9" style="97"/>
    <col min="3329" max="3329" width="35.375" style="97" customWidth="true"/>
    <col min="3330" max="3330" width="17.625" style="97" customWidth="true"/>
    <col min="3331" max="3331" width="15.5" style="97" customWidth="true"/>
    <col min="3332" max="3332" width="19.125" style="97" customWidth="true"/>
    <col min="3333" max="3333" width="8.25" style="97" customWidth="true"/>
    <col min="3334" max="3584" width="9" style="97"/>
    <col min="3585" max="3585" width="35.375" style="97" customWidth="true"/>
    <col min="3586" max="3586" width="17.625" style="97" customWidth="true"/>
    <col min="3587" max="3587" width="15.5" style="97" customWidth="true"/>
    <col min="3588" max="3588" width="19.125" style="97" customWidth="true"/>
    <col min="3589" max="3589" width="8.25" style="97" customWidth="true"/>
    <col min="3590" max="3840" width="9" style="97"/>
    <col min="3841" max="3841" width="35.375" style="97" customWidth="true"/>
    <col min="3842" max="3842" width="17.625" style="97" customWidth="true"/>
    <col min="3843" max="3843" width="15.5" style="97" customWidth="true"/>
    <col min="3844" max="3844" width="19.125" style="97" customWidth="true"/>
    <col min="3845" max="3845" width="8.25" style="97" customWidth="true"/>
    <col min="3846" max="4096" width="9" style="97"/>
    <col min="4097" max="4097" width="35.375" style="97" customWidth="true"/>
    <col min="4098" max="4098" width="17.625" style="97" customWidth="true"/>
    <col min="4099" max="4099" width="15.5" style="97" customWidth="true"/>
    <col min="4100" max="4100" width="19.125" style="97" customWidth="true"/>
    <col min="4101" max="4101" width="8.25" style="97" customWidth="true"/>
    <col min="4102" max="4352" width="9" style="97"/>
    <col min="4353" max="4353" width="35.375" style="97" customWidth="true"/>
    <col min="4354" max="4354" width="17.625" style="97" customWidth="true"/>
    <col min="4355" max="4355" width="15.5" style="97" customWidth="true"/>
    <col min="4356" max="4356" width="19.125" style="97" customWidth="true"/>
    <col min="4357" max="4357" width="8.25" style="97" customWidth="true"/>
    <col min="4358" max="4608" width="9" style="97"/>
    <col min="4609" max="4609" width="35.375" style="97" customWidth="true"/>
    <col min="4610" max="4610" width="17.625" style="97" customWidth="true"/>
    <col min="4611" max="4611" width="15.5" style="97" customWidth="true"/>
    <col min="4612" max="4612" width="19.125" style="97" customWidth="true"/>
    <col min="4613" max="4613" width="8.25" style="97" customWidth="true"/>
    <col min="4614" max="4864" width="9" style="97"/>
    <col min="4865" max="4865" width="35.375" style="97" customWidth="true"/>
    <col min="4866" max="4866" width="17.625" style="97" customWidth="true"/>
    <col min="4867" max="4867" width="15.5" style="97" customWidth="true"/>
    <col min="4868" max="4868" width="19.125" style="97" customWidth="true"/>
    <col min="4869" max="4869" width="8.25" style="97" customWidth="true"/>
    <col min="4870" max="5120" width="9" style="97"/>
    <col min="5121" max="5121" width="35.375" style="97" customWidth="true"/>
    <col min="5122" max="5122" width="17.625" style="97" customWidth="true"/>
    <col min="5123" max="5123" width="15.5" style="97" customWidth="true"/>
    <col min="5124" max="5124" width="19.125" style="97" customWidth="true"/>
    <col min="5125" max="5125" width="8.25" style="97" customWidth="true"/>
    <col min="5126" max="5376" width="9" style="97"/>
    <col min="5377" max="5377" width="35.375" style="97" customWidth="true"/>
    <col min="5378" max="5378" width="17.625" style="97" customWidth="true"/>
    <col min="5379" max="5379" width="15.5" style="97" customWidth="true"/>
    <col min="5380" max="5380" width="19.125" style="97" customWidth="true"/>
    <col min="5381" max="5381" width="8.25" style="97" customWidth="true"/>
    <col min="5382" max="5632" width="9" style="97"/>
    <col min="5633" max="5633" width="35.375" style="97" customWidth="true"/>
    <col min="5634" max="5634" width="17.625" style="97" customWidth="true"/>
    <col min="5635" max="5635" width="15.5" style="97" customWidth="true"/>
    <col min="5636" max="5636" width="19.125" style="97" customWidth="true"/>
    <col min="5637" max="5637" width="8.25" style="97" customWidth="true"/>
    <col min="5638" max="5888" width="9" style="97"/>
    <col min="5889" max="5889" width="35.375" style="97" customWidth="true"/>
    <col min="5890" max="5890" width="17.625" style="97" customWidth="true"/>
    <col min="5891" max="5891" width="15.5" style="97" customWidth="true"/>
    <col min="5892" max="5892" width="19.125" style="97" customWidth="true"/>
    <col min="5893" max="5893" width="8.25" style="97" customWidth="true"/>
    <col min="5894" max="6144" width="9" style="97"/>
    <col min="6145" max="6145" width="35.375" style="97" customWidth="true"/>
    <col min="6146" max="6146" width="17.625" style="97" customWidth="true"/>
    <col min="6147" max="6147" width="15.5" style="97" customWidth="true"/>
    <col min="6148" max="6148" width="19.125" style="97" customWidth="true"/>
    <col min="6149" max="6149" width="8.25" style="97" customWidth="true"/>
    <col min="6150" max="6400" width="9" style="97"/>
    <col min="6401" max="6401" width="35.375" style="97" customWidth="true"/>
    <col min="6402" max="6402" width="17.625" style="97" customWidth="true"/>
    <col min="6403" max="6403" width="15.5" style="97" customWidth="true"/>
    <col min="6404" max="6404" width="19.125" style="97" customWidth="true"/>
    <col min="6405" max="6405" width="8.25" style="97" customWidth="true"/>
    <col min="6406" max="6656" width="9" style="97"/>
    <col min="6657" max="6657" width="35.375" style="97" customWidth="true"/>
    <col min="6658" max="6658" width="17.625" style="97" customWidth="true"/>
    <col min="6659" max="6659" width="15.5" style="97" customWidth="true"/>
    <col min="6660" max="6660" width="19.125" style="97" customWidth="true"/>
    <col min="6661" max="6661" width="8.25" style="97" customWidth="true"/>
    <col min="6662" max="6912" width="9" style="97"/>
    <col min="6913" max="6913" width="35.375" style="97" customWidth="true"/>
    <col min="6914" max="6914" width="17.625" style="97" customWidth="true"/>
    <col min="6915" max="6915" width="15.5" style="97" customWidth="true"/>
    <col min="6916" max="6916" width="19.125" style="97" customWidth="true"/>
    <col min="6917" max="6917" width="8.25" style="97" customWidth="true"/>
    <col min="6918" max="7168" width="9" style="97"/>
    <col min="7169" max="7169" width="35.375" style="97" customWidth="true"/>
    <col min="7170" max="7170" width="17.625" style="97" customWidth="true"/>
    <col min="7171" max="7171" width="15.5" style="97" customWidth="true"/>
    <col min="7172" max="7172" width="19.125" style="97" customWidth="true"/>
    <col min="7173" max="7173" width="8.25" style="97" customWidth="true"/>
    <col min="7174" max="7424" width="9" style="97"/>
    <col min="7425" max="7425" width="35.375" style="97" customWidth="true"/>
    <col min="7426" max="7426" width="17.625" style="97" customWidth="true"/>
    <col min="7427" max="7427" width="15.5" style="97" customWidth="true"/>
    <col min="7428" max="7428" width="19.125" style="97" customWidth="true"/>
    <col min="7429" max="7429" width="8.25" style="97" customWidth="true"/>
    <col min="7430" max="7680" width="9" style="97"/>
    <col min="7681" max="7681" width="35.375" style="97" customWidth="true"/>
    <col min="7682" max="7682" width="17.625" style="97" customWidth="true"/>
    <col min="7683" max="7683" width="15.5" style="97" customWidth="true"/>
    <col min="7684" max="7684" width="19.125" style="97" customWidth="true"/>
    <col min="7685" max="7685" width="8.25" style="97" customWidth="true"/>
    <col min="7686" max="7936" width="9" style="97"/>
    <col min="7937" max="7937" width="35.375" style="97" customWidth="true"/>
    <col min="7938" max="7938" width="17.625" style="97" customWidth="true"/>
    <col min="7939" max="7939" width="15.5" style="97" customWidth="true"/>
    <col min="7940" max="7940" width="19.125" style="97" customWidth="true"/>
    <col min="7941" max="7941" width="8.25" style="97" customWidth="true"/>
    <col min="7942" max="8192" width="9" style="97"/>
    <col min="8193" max="8193" width="35.375" style="97" customWidth="true"/>
    <col min="8194" max="8194" width="17.625" style="97" customWidth="true"/>
    <col min="8195" max="8195" width="15.5" style="97" customWidth="true"/>
    <col min="8196" max="8196" width="19.125" style="97" customWidth="true"/>
    <col min="8197" max="8197" width="8.25" style="97" customWidth="true"/>
    <col min="8198" max="8448" width="9" style="97"/>
    <col min="8449" max="8449" width="35.375" style="97" customWidth="true"/>
    <col min="8450" max="8450" width="17.625" style="97" customWidth="true"/>
    <col min="8451" max="8451" width="15.5" style="97" customWidth="true"/>
    <col min="8452" max="8452" width="19.125" style="97" customWidth="true"/>
    <col min="8453" max="8453" width="8.25" style="97" customWidth="true"/>
    <col min="8454" max="8704" width="9" style="97"/>
    <col min="8705" max="8705" width="35.375" style="97" customWidth="true"/>
    <col min="8706" max="8706" width="17.625" style="97" customWidth="true"/>
    <col min="8707" max="8707" width="15.5" style="97" customWidth="true"/>
    <col min="8708" max="8708" width="19.125" style="97" customWidth="true"/>
    <col min="8709" max="8709" width="8.25" style="97" customWidth="true"/>
    <col min="8710" max="8960" width="9" style="97"/>
    <col min="8961" max="8961" width="35.375" style="97" customWidth="true"/>
    <col min="8962" max="8962" width="17.625" style="97" customWidth="true"/>
    <col min="8963" max="8963" width="15.5" style="97" customWidth="true"/>
    <col min="8964" max="8964" width="19.125" style="97" customWidth="true"/>
    <col min="8965" max="8965" width="8.25" style="97" customWidth="true"/>
    <col min="8966" max="9216" width="9" style="97"/>
    <col min="9217" max="9217" width="35.375" style="97" customWidth="true"/>
    <col min="9218" max="9218" width="17.625" style="97" customWidth="true"/>
    <col min="9219" max="9219" width="15.5" style="97" customWidth="true"/>
    <col min="9220" max="9220" width="19.125" style="97" customWidth="true"/>
    <col min="9221" max="9221" width="8.25" style="97" customWidth="true"/>
    <col min="9222" max="9472" width="9" style="97"/>
    <col min="9473" max="9473" width="35.375" style="97" customWidth="true"/>
    <col min="9474" max="9474" width="17.625" style="97" customWidth="true"/>
    <col min="9475" max="9475" width="15.5" style="97" customWidth="true"/>
    <col min="9476" max="9476" width="19.125" style="97" customWidth="true"/>
    <col min="9477" max="9477" width="8.25" style="97" customWidth="true"/>
    <col min="9478" max="9728" width="9" style="97"/>
    <col min="9729" max="9729" width="35.375" style="97" customWidth="true"/>
    <col min="9730" max="9730" width="17.625" style="97" customWidth="true"/>
    <col min="9731" max="9731" width="15.5" style="97" customWidth="true"/>
    <col min="9732" max="9732" width="19.125" style="97" customWidth="true"/>
    <col min="9733" max="9733" width="8.25" style="97" customWidth="true"/>
    <col min="9734" max="9984" width="9" style="97"/>
    <col min="9985" max="9985" width="35.375" style="97" customWidth="true"/>
    <col min="9986" max="9986" width="17.625" style="97" customWidth="true"/>
    <col min="9987" max="9987" width="15.5" style="97" customWidth="true"/>
    <col min="9988" max="9988" width="19.125" style="97" customWidth="true"/>
    <col min="9989" max="9989" width="8.25" style="97" customWidth="true"/>
    <col min="9990" max="10240" width="9" style="97"/>
    <col min="10241" max="10241" width="35.375" style="97" customWidth="true"/>
    <col min="10242" max="10242" width="17.625" style="97" customWidth="true"/>
    <col min="10243" max="10243" width="15.5" style="97" customWidth="true"/>
    <col min="10244" max="10244" width="19.125" style="97" customWidth="true"/>
    <col min="10245" max="10245" width="8.25" style="97" customWidth="true"/>
    <col min="10246" max="10496" width="9" style="97"/>
    <col min="10497" max="10497" width="35.375" style="97" customWidth="true"/>
    <col min="10498" max="10498" width="17.625" style="97" customWidth="true"/>
    <col min="10499" max="10499" width="15.5" style="97" customWidth="true"/>
    <col min="10500" max="10500" width="19.125" style="97" customWidth="true"/>
    <col min="10501" max="10501" width="8.25" style="97" customWidth="true"/>
    <col min="10502" max="10752" width="9" style="97"/>
    <col min="10753" max="10753" width="35.375" style="97" customWidth="true"/>
    <col min="10754" max="10754" width="17.625" style="97" customWidth="true"/>
    <col min="10755" max="10755" width="15.5" style="97" customWidth="true"/>
    <col min="10756" max="10756" width="19.125" style="97" customWidth="true"/>
    <col min="10757" max="10757" width="8.25" style="97" customWidth="true"/>
    <col min="10758" max="11008" width="9" style="97"/>
    <col min="11009" max="11009" width="35.375" style="97" customWidth="true"/>
    <col min="11010" max="11010" width="17.625" style="97" customWidth="true"/>
    <col min="11011" max="11011" width="15.5" style="97" customWidth="true"/>
    <col min="11012" max="11012" width="19.125" style="97" customWidth="true"/>
    <col min="11013" max="11013" width="8.25" style="97" customWidth="true"/>
    <col min="11014" max="11264" width="9" style="97"/>
    <col min="11265" max="11265" width="35.375" style="97" customWidth="true"/>
    <col min="11266" max="11266" width="17.625" style="97" customWidth="true"/>
    <col min="11267" max="11267" width="15.5" style="97" customWidth="true"/>
    <col min="11268" max="11268" width="19.125" style="97" customWidth="true"/>
    <col min="11269" max="11269" width="8.25" style="97" customWidth="true"/>
    <col min="11270" max="11520" width="9" style="97"/>
    <col min="11521" max="11521" width="35.375" style="97" customWidth="true"/>
    <col min="11522" max="11522" width="17.625" style="97" customWidth="true"/>
    <col min="11523" max="11523" width="15.5" style="97" customWidth="true"/>
    <col min="11524" max="11524" width="19.125" style="97" customWidth="true"/>
    <col min="11525" max="11525" width="8.25" style="97" customWidth="true"/>
    <col min="11526" max="11776" width="9" style="97"/>
    <col min="11777" max="11777" width="35.375" style="97" customWidth="true"/>
    <col min="11778" max="11778" width="17.625" style="97" customWidth="true"/>
    <col min="11779" max="11779" width="15.5" style="97" customWidth="true"/>
    <col min="11780" max="11780" width="19.125" style="97" customWidth="true"/>
    <col min="11781" max="11781" width="8.25" style="97" customWidth="true"/>
    <col min="11782" max="12032" width="9" style="97"/>
    <col min="12033" max="12033" width="35.375" style="97" customWidth="true"/>
    <col min="12034" max="12034" width="17.625" style="97" customWidth="true"/>
    <col min="12035" max="12035" width="15.5" style="97" customWidth="true"/>
    <col min="12036" max="12036" width="19.125" style="97" customWidth="true"/>
    <col min="12037" max="12037" width="8.25" style="97" customWidth="true"/>
    <col min="12038" max="12288" width="9" style="97"/>
    <col min="12289" max="12289" width="35.375" style="97" customWidth="true"/>
    <col min="12290" max="12290" width="17.625" style="97" customWidth="true"/>
    <col min="12291" max="12291" width="15.5" style="97" customWidth="true"/>
    <col min="12292" max="12292" width="19.125" style="97" customWidth="true"/>
    <col min="12293" max="12293" width="8.25" style="97" customWidth="true"/>
    <col min="12294" max="12544" width="9" style="97"/>
    <col min="12545" max="12545" width="35.375" style="97" customWidth="true"/>
    <col min="12546" max="12546" width="17.625" style="97" customWidth="true"/>
    <col min="12547" max="12547" width="15.5" style="97" customWidth="true"/>
    <col min="12548" max="12548" width="19.125" style="97" customWidth="true"/>
    <col min="12549" max="12549" width="8.25" style="97" customWidth="true"/>
    <col min="12550" max="12800" width="9" style="97"/>
    <col min="12801" max="12801" width="35.375" style="97" customWidth="true"/>
    <col min="12802" max="12802" width="17.625" style="97" customWidth="true"/>
    <col min="12803" max="12803" width="15.5" style="97" customWidth="true"/>
    <col min="12804" max="12804" width="19.125" style="97" customWidth="true"/>
    <col min="12805" max="12805" width="8.25" style="97" customWidth="true"/>
    <col min="12806" max="13056" width="9" style="97"/>
    <col min="13057" max="13057" width="35.375" style="97" customWidth="true"/>
    <col min="13058" max="13058" width="17.625" style="97" customWidth="true"/>
    <col min="13059" max="13059" width="15.5" style="97" customWidth="true"/>
    <col min="13060" max="13060" width="19.125" style="97" customWidth="true"/>
    <col min="13061" max="13061" width="8.25" style="97" customWidth="true"/>
    <col min="13062" max="13312" width="9" style="97"/>
    <col min="13313" max="13313" width="35.375" style="97" customWidth="true"/>
    <col min="13314" max="13314" width="17.625" style="97" customWidth="true"/>
    <col min="13315" max="13315" width="15.5" style="97" customWidth="true"/>
    <col min="13316" max="13316" width="19.125" style="97" customWidth="true"/>
    <col min="13317" max="13317" width="8.25" style="97" customWidth="true"/>
    <col min="13318" max="13568" width="9" style="97"/>
    <col min="13569" max="13569" width="35.375" style="97" customWidth="true"/>
    <col min="13570" max="13570" width="17.625" style="97" customWidth="true"/>
    <col min="13571" max="13571" width="15.5" style="97" customWidth="true"/>
    <col min="13572" max="13572" width="19.125" style="97" customWidth="true"/>
    <col min="13573" max="13573" width="8.25" style="97" customWidth="true"/>
    <col min="13574" max="13824" width="9" style="97"/>
    <col min="13825" max="13825" width="35.375" style="97" customWidth="true"/>
    <col min="13826" max="13826" width="17.625" style="97" customWidth="true"/>
    <col min="13827" max="13827" width="15.5" style="97" customWidth="true"/>
    <col min="13828" max="13828" width="19.125" style="97" customWidth="true"/>
    <col min="13829" max="13829" width="8.25" style="97" customWidth="true"/>
    <col min="13830" max="14080" width="9" style="97"/>
    <col min="14081" max="14081" width="35.375" style="97" customWidth="true"/>
    <col min="14082" max="14082" width="17.625" style="97" customWidth="true"/>
    <col min="14083" max="14083" width="15.5" style="97" customWidth="true"/>
    <col min="14084" max="14084" width="19.125" style="97" customWidth="true"/>
    <col min="14085" max="14085" width="8.25" style="97" customWidth="true"/>
    <col min="14086" max="14336" width="9" style="97"/>
    <col min="14337" max="14337" width="35.375" style="97" customWidth="true"/>
    <col min="14338" max="14338" width="17.625" style="97" customWidth="true"/>
    <col min="14339" max="14339" width="15.5" style="97" customWidth="true"/>
    <col min="14340" max="14340" width="19.125" style="97" customWidth="true"/>
    <col min="14341" max="14341" width="8.25" style="97" customWidth="true"/>
    <col min="14342" max="14592" width="9" style="97"/>
    <col min="14593" max="14593" width="35.375" style="97" customWidth="true"/>
    <col min="14594" max="14594" width="17.625" style="97" customWidth="true"/>
    <col min="14595" max="14595" width="15.5" style="97" customWidth="true"/>
    <col min="14596" max="14596" width="19.125" style="97" customWidth="true"/>
    <col min="14597" max="14597" width="8.25" style="97" customWidth="true"/>
    <col min="14598" max="14848" width="9" style="97"/>
    <col min="14849" max="14849" width="35.375" style="97" customWidth="true"/>
    <col min="14850" max="14850" width="17.625" style="97" customWidth="true"/>
    <col min="14851" max="14851" width="15.5" style="97" customWidth="true"/>
    <col min="14852" max="14852" width="19.125" style="97" customWidth="true"/>
    <col min="14853" max="14853" width="8.25" style="97" customWidth="true"/>
    <col min="14854" max="15104" width="9" style="97"/>
    <col min="15105" max="15105" width="35.375" style="97" customWidth="true"/>
    <col min="15106" max="15106" width="17.625" style="97" customWidth="true"/>
    <col min="15107" max="15107" width="15.5" style="97" customWidth="true"/>
    <col min="15108" max="15108" width="19.125" style="97" customWidth="true"/>
    <col min="15109" max="15109" width="8.25" style="97" customWidth="true"/>
    <col min="15110" max="15360" width="9" style="97"/>
    <col min="15361" max="15361" width="35.375" style="97" customWidth="true"/>
    <col min="15362" max="15362" width="17.625" style="97" customWidth="true"/>
    <col min="15363" max="15363" width="15.5" style="97" customWidth="true"/>
    <col min="15364" max="15364" width="19.125" style="97" customWidth="true"/>
    <col min="15365" max="15365" width="8.25" style="97" customWidth="true"/>
    <col min="15366" max="15616" width="9" style="97"/>
    <col min="15617" max="15617" width="35.375" style="97" customWidth="true"/>
    <col min="15618" max="15618" width="17.625" style="97" customWidth="true"/>
    <col min="15619" max="15619" width="15.5" style="97" customWidth="true"/>
    <col min="15620" max="15620" width="19.125" style="97" customWidth="true"/>
    <col min="15621" max="15621" width="8.25" style="97" customWidth="true"/>
    <col min="15622" max="15872" width="9" style="97"/>
    <col min="15873" max="15873" width="35.375" style="97" customWidth="true"/>
    <col min="15874" max="15874" width="17.625" style="97" customWidth="true"/>
    <col min="15875" max="15875" width="15.5" style="97" customWidth="true"/>
    <col min="15876" max="15876" width="19.125" style="97" customWidth="true"/>
    <col min="15877" max="15877" width="8.25" style="97" customWidth="true"/>
    <col min="15878" max="16128" width="9" style="97"/>
    <col min="16129" max="16129" width="35.375" style="97" customWidth="true"/>
    <col min="16130" max="16130" width="17.625" style="97" customWidth="true"/>
    <col min="16131" max="16131" width="15.5" style="97" customWidth="true"/>
    <col min="16132" max="16132" width="19.125" style="97" customWidth="true"/>
    <col min="16133" max="16133" width="8.25" style="97" customWidth="true"/>
    <col min="16134" max="16384" width="9" style="97"/>
  </cols>
  <sheetData>
    <row r="1" ht="25" customHeight="true" spans="1:1">
      <c r="A1" s="98" t="s">
        <v>160</v>
      </c>
    </row>
    <row r="2" ht="26.25" spans="1:4">
      <c r="A2" s="99" t="s">
        <v>161</v>
      </c>
      <c r="B2" s="99"/>
      <c r="C2" s="99"/>
      <c r="D2" s="99"/>
    </row>
    <row r="3" ht="13.5" spans="1:4">
      <c r="A3" s="100"/>
      <c r="B3" s="100"/>
      <c r="C3" s="100"/>
      <c r="D3" s="101" t="s">
        <v>2</v>
      </c>
    </row>
    <row r="4" ht="30.75" customHeight="true" spans="1:4">
      <c r="A4" s="102" t="s">
        <v>27</v>
      </c>
      <c r="B4" s="103" t="s">
        <v>68</v>
      </c>
      <c r="C4" s="103" t="s">
        <v>69</v>
      </c>
      <c r="D4" s="103" t="s">
        <v>92</v>
      </c>
    </row>
    <row r="5" ht="23" customHeight="true" spans="1:4">
      <c r="A5" s="104" t="s">
        <v>162</v>
      </c>
      <c r="B5" s="103"/>
      <c r="C5" s="103"/>
      <c r="D5" s="103"/>
    </row>
    <row r="6" ht="23" customHeight="true" spans="1:4">
      <c r="A6" s="104" t="s">
        <v>163</v>
      </c>
      <c r="B6" s="103"/>
      <c r="C6" s="103"/>
      <c r="D6" s="103"/>
    </row>
    <row r="7" ht="23" customHeight="true" spans="1:4">
      <c r="A7" s="104" t="s">
        <v>164</v>
      </c>
      <c r="B7" s="103"/>
      <c r="C7" s="103"/>
      <c r="D7" s="103"/>
    </row>
    <row r="8" ht="23" customHeight="true" spans="1:4">
      <c r="A8" s="105" t="s">
        <v>165</v>
      </c>
      <c r="B8" s="106"/>
      <c r="C8" s="103"/>
      <c r="D8" s="107"/>
    </row>
    <row r="9" ht="23" customHeight="true" spans="1:4">
      <c r="A9" s="105" t="s">
        <v>166</v>
      </c>
      <c r="B9" s="108">
        <f>SUM(B10:B14)</f>
        <v>24960</v>
      </c>
      <c r="C9" s="107"/>
      <c r="D9" s="107">
        <f t="shared" ref="D8:D12" si="0">B9+C9</f>
        <v>24960</v>
      </c>
    </row>
    <row r="10" ht="23" customHeight="true" spans="1:4">
      <c r="A10" s="109" t="s">
        <v>167</v>
      </c>
      <c r="B10" s="110">
        <v>25078</v>
      </c>
      <c r="C10" s="106"/>
      <c r="D10" s="107">
        <f t="shared" si="0"/>
        <v>25078</v>
      </c>
    </row>
    <row r="11" ht="23" customHeight="true" spans="1:4">
      <c r="A11" s="109" t="s">
        <v>168</v>
      </c>
      <c r="B11" s="110"/>
      <c r="C11" s="106"/>
      <c r="D11" s="107"/>
    </row>
    <row r="12" ht="23" customHeight="true" spans="1:4">
      <c r="A12" s="109" t="s">
        <v>169</v>
      </c>
      <c r="B12" s="110"/>
      <c r="C12" s="106"/>
      <c r="D12" s="107"/>
    </row>
    <row r="13" ht="23" customHeight="true" spans="1:4">
      <c r="A13" s="111" t="s">
        <v>170</v>
      </c>
      <c r="B13" s="110">
        <v>-118</v>
      </c>
      <c r="C13" s="106"/>
      <c r="D13" s="107">
        <v>-118</v>
      </c>
    </row>
    <row r="14" ht="23" customHeight="true" spans="1:4">
      <c r="A14" s="109" t="s">
        <v>171</v>
      </c>
      <c r="B14" s="110"/>
      <c r="C14" s="106"/>
      <c r="D14" s="107">
        <f t="shared" ref="D14:D16" si="1">B14+C14</f>
        <v>0</v>
      </c>
    </row>
    <row r="15" ht="23" customHeight="true" spans="1:4">
      <c r="A15" s="105" t="s">
        <v>172</v>
      </c>
      <c r="B15" s="108">
        <v>3400</v>
      </c>
      <c r="C15" s="107"/>
      <c r="D15" s="107">
        <f t="shared" si="1"/>
        <v>3400</v>
      </c>
    </row>
    <row r="16" ht="23" customHeight="true" spans="1:4">
      <c r="A16" s="105" t="s">
        <v>173</v>
      </c>
      <c r="B16" s="108">
        <v>500</v>
      </c>
      <c r="C16" s="107"/>
      <c r="D16" s="107">
        <f t="shared" si="1"/>
        <v>500</v>
      </c>
    </row>
    <row r="17" ht="23" customHeight="true" spans="1:4">
      <c r="A17" s="105" t="s">
        <v>174</v>
      </c>
      <c r="B17" s="108">
        <v>70</v>
      </c>
      <c r="C17" s="107"/>
      <c r="D17" s="107">
        <f t="shared" ref="D17:D25" si="2">B17+C17</f>
        <v>70</v>
      </c>
    </row>
    <row r="18" ht="23" customHeight="true" spans="1:4">
      <c r="A18" s="105" t="s">
        <v>175</v>
      </c>
      <c r="B18" s="108"/>
      <c r="C18" s="107"/>
      <c r="D18" s="107"/>
    </row>
    <row r="19" ht="23" customHeight="true" spans="1:4">
      <c r="A19" s="105" t="s">
        <v>176</v>
      </c>
      <c r="B19" s="108"/>
      <c r="C19" s="107"/>
      <c r="D19" s="107"/>
    </row>
    <row r="20" ht="23" customHeight="true" spans="1:4">
      <c r="A20" s="105" t="s">
        <v>177</v>
      </c>
      <c r="B20" s="108">
        <v>69859</v>
      </c>
      <c r="C20" s="107"/>
      <c r="D20" s="107">
        <f t="shared" si="2"/>
        <v>69859</v>
      </c>
    </row>
    <row r="21" ht="23" customHeight="true" spans="1:4">
      <c r="A21" s="105"/>
      <c r="B21" s="108"/>
      <c r="C21" s="107"/>
      <c r="D21" s="107"/>
    </row>
    <row r="22" ht="23" customHeight="true" spans="1:4">
      <c r="A22" s="112" t="s">
        <v>178</v>
      </c>
      <c r="B22" s="108">
        <f>B8+B9+B15+B16+B17+B18+B19+B20</f>
        <v>98789</v>
      </c>
      <c r="C22" s="108">
        <f>C8+C9+C15+C16+C17+C18+C19+C20</f>
        <v>0</v>
      </c>
      <c r="D22" s="108">
        <f>D8+D9+D15+D16+D17+D18+D19+D20</f>
        <v>98789</v>
      </c>
    </row>
    <row r="23" ht="23" customHeight="true" spans="1:4">
      <c r="A23" s="113" t="s">
        <v>74</v>
      </c>
      <c r="B23" s="108">
        <f>SUM(B24:B27)</f>
        <v>239719</v>
      </c>
      <c r="C23" s="108">
        <f>SUM(C24:C27)</f>
        <v>56570</v>
      </c>
      <c r="D23" s="107">
        <f>B23+C23</f>
        <v>296289</v>
      </c>
    </row>
    <row r="24" ht="23" customHeight="true" spans="1:4">
      <c r="A24" s="114" t="s">
        <v>179</v>
      </c>
      <c r="B24" s="110">
        <v>23159</v>
      </c>
      <c r="C24" s="107"/>
      <c r="D24" s="110">
        <f t="shared" si="2"/>
        <v>23159</v>
      </c>
    </row>
    <row r="25" ht="23" customHeight="true" spans="1:4">
      <c r="A25" s="114" t="s">
        <v>180</v>
      </c>
      <c r="B25" s="110">
        <v>10560</v>
      </c>
      <c r="C25" s="107"/>
      <c r="D25" s="110">
        <f t="shared" si="2"/>
        <v>10560</v>
      </c>
    </row>
    <row r="26" ht="23" customHeight="true" spans="1:4">
      <c r="A26" s="114" t="s">
        <v>181</v>
      </c>
      <c r="B26" s="108">
        <v>6000</v>
      </c>
      <c r="C26" s="107"/>
      <c r="D26" s="107">
        <v>6000</v>
      </c>
    </row>
    <row r="27" ht="23" customHeight="true" spans="1:4">
      <c r="A27" s="114" t="s">
        <v>182</v>
      </c>
      <c r="B27" s="115">
        <v>200000</v>
      </c>
      <c r="C27" s="106">
        <f>C28+C30</f>
        <v>56570</v>
      </c>
      <c r="D27" s="116">
        <f t="shared" ref="D27:D31" si="3">B27+C27</f>
        <v>256570</v>
      </c>
    </row>
    <row r="28" ht="23" customHeight="true" spans="1:4">
      <c r="A28" s="117" t="s">
        <v>183</v>
      </c>
      <c r="B28" s="118">
        <v>200000</v>
      </c>
      <c r="C28" s="106">
        <v>50000</v>
      </c>
      <c r="D28" s="116">
        <v>391300</v>
      </c>
    </row>
    <row r="29" ht="23" customHeight="true" spans="1:4">
      <c r="A29" s="117" t="s">
        <v>184</v>
      </c>
      <c r="B29" s="106"/>
      <c r="C29" s="106"/>
      <c r="D29" s="116"/>
    </row>
    <row r="30" ht="23" customHeight="true" spans="1:4">
      <c r="A30" s="117" t="s">
        <v>185</v>
      </c>
      <c r="B30" s="115">
        <v>0</v>
      </c>
      <c r="C30" s="106">
        <v>6570</v>
      </c>
      <c r="D30" s="106">
        <f t="shared" si="3"/>
        <v>6570</v>
      </c>
    </row>
    <row r="31" ht="23" customHeight="true" spans="1:4">
      <c r="A31" s="119" t="s">
        <v>88</v>
      </c>
      <c r="B31" s="107">
        <f>B23+B22</f>
        <v>338508</v>
      </c>
      <c r="C31" s="107">
        <f>C23+C22</f>
        <v>56570</v>
      </c>
      <c r="D31" s="107">
        <f t="shared" si="3"/>
        <v>395078</v>
      </c>
    </row>
  </sheetData>
  <mergeCells count="1">
    <mergeCell ref="A2:D2"/>
  </mergeCells>
  <conditionalFormatting sqref="A13">
    <cfRule type="expression" dxfId="1" priority="2" stopIfTrue="1">
      <formula>"len($A:$A)=3"</formula>
    </cfRule>
  </conditionalFormatting>
  <conditionalFormatting sqref="A6:A7">
    <cfRule type="expression" dxfId="1" priority="1" stopIfTrue="1">
      <formula>"len($A:$A)=3"</formula>
    </cfRule>
  </conditionalFormatting>
  <conditionalFormatting sqref="A28:A30">
    <cfRule type="expression" dxfId="1" priority="5" stopIfTrue="1">
      <formula>"len($A:$A)=3"</formula>
    </cfRule>
  </conditionalFormatting>
  <pageMargins left="0.75" right="0.75" top="1" bottom="1" header="0.509027777777778" footer="0.509027777777778"/>
  <pageSetup paperSize="9" scale="92" orientation="portrait"/>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46"/>
  <sheetViews>
    <sheetView workbookViewId="0">
      <pane ySplit="4" topLeftCell="A5" activePane="bottomLeft" state="frozen"/>
      <selection/>
      <selection pane="bottomLeft" activeCell="A31" sqref="A31"/>
    </sheetView>
  </sheetViews>
  <sheetFormatPr defaultColWidth="8.875" defaultRowHeight="20.1" customHeight="true" outlineLevelCol="3"/>
  <cols>
    <col min="1" max="1" width="43.75" style="64" customWidth="true"/>
    <col min="2" max="4" width="16.375" style="64" customWidth="true"/>
    <col min="5" max="16384" width="8.875" style="64"/>
  </cols>
  <sheetData>
    <row r="1" customHeight="true" spans="1:1">
      <c r="A1" s="65" t="s">
        <v>186</v>
      </c>
    </row>
    <row r="2" ht="29.1" customHeight="true" spans="1:4">
      <c r="A2" s="66" t="s">
        <v>187</v>
      </c>
      <c r="B2" s="66"/>
      <c r="C2" s="66"/>
      <c r="D2" s="66"/>
    </row>
    <row r="3" customHeight="true" spans="1:4">
      <c r="A3" s="67"/>
      <c r="B3" s="67"/>
      <c r="C3" s="67"/>
      <c r="D3" s="68" t="s">
        <v>2</v>
      </c>
    </row>
    <row r="4" ht="33" customHeight="true" spans="1:4">
      <c r="A4" s="69" t="s">
        <v>27</v>
      </c>
      <c r="B4" s="70" t="s">
        <v>68</v>
      </c>
      <c r="C4" s="70" t="s">
        <v>69</v>
      </c>
      <c r="D4" s="70" t="s">
        <v>92</v>
      </c>
    </row>
    <row r="5" ht="23" customHeight="true" spans="1:4">
      <c r="A5" s="71" t="s">
        <v>188</v>
      </c>
      <c r="B5" s="72">
        <v>17</v>
      </c>
      <c r="C5" s="72"/>
      <c r="D5" s="73">
        <f t="shared" ref="D5:D10" si="0">B5+C5</f>
        <v>17</v>
      </c>
    </row>
    <row r="6" ht="23" customHeight="true" spans="1:4">
      <c r="A6" s="74" t="s">
        <v>189</v>
      </c>
      <c r="B6" s="73"/>
      <c r="C6" s="73"/>
      <c r="D6" s="73">
        <f t="shared" si="0"/>
        <v>0</v>
      </c>
    </row>
    <row r="7" ht="23" customHeight="true" spans="1:4">
      <c r="A7" s="74" t="s">
        <v>190</v>
      </c>
      <c r="B7" s="73">
        <v>0</v>
      </c>
      <c r="C7" s="73"/>
      <c r="D7" s="73">
        <f t="shared" si="0"/>
        <v>0</v>
      </c>
    </row>
    <row r="8" ht="23" customHeight="true" spans="1:4">
      <c r="A8" s="74" t="s">
        <v>191</v>
      </c>
      <c r="B8" s="73">
        <v>27965</v>
      </c>
      <c r="C8" s="73"/>
      <c r="D8" s="73">
        <f t="shared" si="0"/>
        <v>27965</v>
      </c>
    </row>
    <row r="9" ht="29" customHeight="true" spans="1:4">
      <c r="A9" s="75" t="s">
        <v>192</v>
      </c>
      <c r="B9" s="73">
        <f>SUM(B10:B15)</f>
        <v>27465</v>
      </c>
      <c r="C9" s="73"/>
      <c r="D9" s="73">
        <f t="shared" si="0"/>
        <v>27465</v>
      </c>
    </row>
    <row r="10" ht="23" customHeight="true" spans="1:4">
      <c r="A10" s="76" t="s">
        <v>193</v>
      </c>
      <c r="B10" s="77">
        <v>7716</v>
      </c>
      <c r="C10" s="73"/>
      <c r="D10" s="77">
        <f t="shared" si="0"/>
        <v>7716</v>
      </c>
    </row>
    <row r="11" ht="23" customHeight="true" spans="1:4">
      <c r="A11" s="78" t="s">
        <v>194</v>
      </c>
      <c r="B11" s="77">
        <v>15100</v>
      </c>
      <c r="C11" s="73"/>
      <c r="D11" s="77">
        <v>15100</v>
      </c>
    </row>
    <row r="12" ht="23" customHeight="true" spans="1:4">
      <c r="A12" s="76" t="s">
        <v>195</v>
      </c>
      <c r="B12" s="77">
        <v>0</v>
      </c>
      <c r="C12" s="73"/>
      <c r="D12" s="77">
        <f t="shared" ref="D12:D17" si="1">B12+C12</f>
        <v>0</v>
      </c>
    </row>
    <row r="13" ht="23" customHeight="true" spans="1:4">
      <c r="A13" s="76" t="s">
        <v>196</v>
      </c>
      <c r="B13" s="77">
        <v>2323</v>
      </c>
      <c r="C13" s="73"/>
      <c r="D13" s="77">
        <f t="shared" si="1"/>
        <v>2323</v>
      </c>
    </row>
    <row r="14" ht="23" customHeight="true" spans="1:4">
      <c r="A14" s="76" t="s">
        <v>197</v>
      </c>
      <c r="B14" s="77">
        <v>2326</v>
      </c>
      <c r="C14" s="73"/>
      <c r="D14" s="77">
        <f t="shared" si="1"/>
        <v>2326</v>
      </c>
    </row>
    <row r="15" ht="45" customHeight="true" spans="1:4">
      <c r="A15" s="76" t="s">
        <v>198</v>
      </c>
      <c r="B15" s="77"/>
      <c r="C15" s="73"/>
      <c r="D15" s="77">
        <f t="shared" si="1"/>
        <v>0</v>
      </c>
    </row>
    <row r="16" ht="23" customHeight="true" spans="1:4">
      <c r="A16" s="75" t="s">
        <v>199</v>
      </c>
      <c r="B16" s="73">
        <v>500</v>
      </c>
      <c r="C16" s="73"/>
      <c r="D16" s="73">
        <f t="shared" si="1"/>
        <v>500</v>
      </c>
    </row>
    <row r="17" ht="23" customHeight="true" spans="1:4">
      <c r="A17" s="76" t="s">
        <v>200</v>
      </c>
      <c r="B17" s="73">
        <v>500</v>
      </c>
      <c r="C17" s="73"/>
      <c r="D17" s="73">
        <f t="shared" si="1"/>
        <v>500</v>
      </c>
    </row>
    <row r="18" ht="36" customHeight="true" spans="1:4">
      <c r="A18" s="75" t="s">
        <v>201</v>
      </c>
      <c r="B18" s="73">
        <v>0</v>
      </c>
      <c r="C18" s="73"/>
      <c r="D18" s="73"/>
    </row>
    <row r="19" ht="39" customHeight="true" spans="1:4">
      <c r="A19" s="76" t="s">
        <v>202</v>
      </c>
      <c r="B19" s="73">
        <v>0</v>
      </c>
      <c r="C19" s="73"/>
      <c r="D19" s="73"/>
    </row>
    <row r="20" ht="23" customHeight="true" spans="1:4">
      <c r="A20" s="74" t="s">
        <v>203</v>
      </c>
      <c r="B20" s="73">
        <v>2644</v>
      </c>
      <c r="C20" s="73"/>
      <c r="D20" s="73">
        <f t="shared" ref="D20:D33" si="2">B20+C20</f>
        <v>2644</v>
      </c>
    </row>
    <row r="21" ht="23" customHeight="true" spans="1:4">
      <c r="A21" s="74" t="s">
        <v>204</v>
      </c>
      <c r="B21" s="72"/>
      <c r="C21" s="72"/>
      <c r="D21" s="73">
        <f t="shared" si="2"/>
        <v>0</v>
      </c>
    </row>
    <row r="22" ht="23" customHeight="true" spans="1:4">
      <c r="A22" s="79" t="s">
        <v>205</v>
      </c>
      <c r="B22" s="73"/>
      <c r="C22" s="73"/>
      <c r="D22" s="73">
        <f t="shared" si="2"/>
        <v>0</v>
      </c>
    </row>
    <row r="23" ht="23" customHeight="true" spans="1:4">
      <c r="A23" s="79" t="s">
        <v>206</v>
      </c>
      <c r="B23" s="73">
        <v>7814</v>
      </c>
      <c r="C23" s="73"/>
      <c r="D23" s="73">
        <f t="shared" si="2"/>
        <v>7814</v>
      </c>
    </row>
    <row r="24" ht="52" customHeight="true" spans="1:4">
      <c r="A24" s="80" t="s">
        <v>207</v>
      </c>
      <c r="B24" s="77"/>
      <c r="C24" s="77"/>
      <c r="D24" s="73">
        <f t="shared" si="2"/>
        <v>0</v>
      </c>
    </row>
    <row r="25" ht="23" customHeight="true" spans="1:4">
      <c r="A25" s="75" t="s">
        <v>208</v>
      </c>
      <c r="B25" s="77">
        <v>7700</v>
      </c>
      <c r="C25" s="77"/>
      <c r="D25" s="77">
        <f t="shared" si="2"/>
        <v>7700</v>
      </c>
    </row>
    <row r="26" ht="23" customHeight="true" spans="1:4">
      <c r="A26" s="76" t="s">
        <v>209</v>
      </c>
      <c r="B26" s="77"/>
      <c r="C26" s="77"/>
      <c r="D26" s="77">
        <f t="shared" si="2"/>
        <v>0</v>
      </c>
    </row>
    <row r="27" ht="44" customHeight="true" spans="1:4">
      <c r="A27" s="76" t="s">
        <v>210</v>
      </c>
      <c r="B27" s="77"/>
      <c r="C27" s="77"/>
      <c r="D27" s="77">
        <f t="shared" si="2"/>
        <v>0</v>
      </c>
    </row>
    <row r="28" ht="23" customHeight="true" spans="1:4">
      <c r="A28" s="81" t="s">
        <v>211</v>
      </c>
      <c r="B28" s="73">
        <f>SUM(B29:B32)</f>
        <v>76909</v>
      </c>
      <c r="C28" s="73"/>
      <c r="D28" s="73">
        <f t="shared" si="2"/>
        <v>76909</v>
      </c>
    </row>
    <row r="29" ht="23" customHeight="true" spans="1:4">
      <c r="A29" s="82" t="s">
        <v>212</v>
      </c>
      <c r="B29" s="77">
        <v>1336</v>
      </c>
      <c r="C29" s="77"/>
      <c r="D29" s="83">
        <f t="shared" si="2"/>
        <v>1336</v>
      </c>
    </row>
    <row r="30" ht="23" customHeight="true" spans="1:4">
      <c r="A30" s="76" t="s">
        <v>213</v>
      </c>
      <c r="B30" s="77">
        <v>69827</v>
      </c>
      <c r="C30" s="77"/>
      <c r="D30" s="83">
        <f t="shared" si="2"/>
        <v>69827</v>
      </c>
    </row>
    <row r="31" ht="23" customHeight="true" spans="1:4">
      <c r="A31" s="76" t="s">
        <v>214</v>
      </c>
      <c r="B31" s="77">
        <v>3066</v>
      </c>
      <c r="C31" s="77"/>
      <c r="D31" s="83">
        <f t="shared" si="2"/>
        <v>3066</v>
      </c>
    </row>
    <row r="32" ht="45" customHeight="true" spans="1:4">
      <c r="A32" s="76" t="s">
        <v>215</v>
      </c>
      <c r="B32" s="77">
        <v>2680</v>
      </c>
      <c r="C32" s="77"/>
      <c r="D32" s="83">
        <f t="shared" si="2"/>
        <v>2680</v>
      </c>
    </row>
    <row r="33" ht="30" customHeight="true" spans="1:4">
      <c r="A33" s="79" t="s">
        <v>216</v>
      </c>
      <c r="B33" s="73"/>
      <c r="C33" s="73">
        <v>0</v>
      </c>
      <c r="D33" s="73">
        <f t="shared" si="2"/>
        <v>0</v>
      </c>
    </row>
    <row r="34" ht="30" customHeight="true" spans="1:4">
      <c r="A34" s="84" t="s">
        <v>217</v>
      </c>
      <c r="B34" s="73"/>
      <c r="C34" s="73"/>
      <c r="D34" s="73"/>
    </row>
    <row r="35" ht="30" customHeight="true" spans="1:4">
      <c r="A35" s="79"/>
      <c r="B35" s="73"/>
      <c r="C35" s="73"/>
      <c r="D35" s="73"/>
    </row>
    <row r="36" ht="30" customHeight="true" spans="1:4">
      <c r="A36" s="85" t="s">
        <v>218</v>
      </c>
      <c r="B36" s="86">
        <f>B5+B6+B7+B8+B20+B21+B22+B23+B28+B33</f>
        <v>115349</v>
      </c>
      <c r="C36" s="86">
        <f>C5+C6+C7+C8+C20+C21+C22+C23+C28+C33</f>
        <v>0</v>
      </c>
      <c r="D36" s="86">
        <f>D5+D6+D7+D8+D20+D21+D22+D23+D28+D33</f>
        <v>115349</v>
      </c>
    </row>
    <row r="37" ht="30" customHeight="true" spans="1:4">
      <c r="A37" s="87" t="s">
        <v>219</v>
      </c>
      <c r="B37" s="72">
        <v>200000</v>
      </c>
      <c r="C37" s="86">
        <f>C38+C40</f>
        <v>56570</v>
      </c>
      <c r="D37" s="86">
        <f>D38+D40</f>
        <v>256570</v>
      </c>
    </row>
    <row r="38" ht="30" customHeight="true" spans="1:4">
      <c r="A38" s="88" t="s">
        <v>220</v>
      </c>
      <c r="B38" s="72">
        <v>200000</v>
      </c>
      <c r="C38" s="89">
        <v>50000</v>
      </c>
      <c r="D38" s="89">
        <f>B38+C38</f>
        <v>250000</v>
      </c>
    </row>
    <row r="39" ht="30" customHeight="true" spans="1:4">
      <c r="A39" s="88" t="s">
        <v>221</v>
      </c>
      <c r="B39" s="86"/>
      <c r="C39" s="89"/>
      <c r="D39" s="89"/>
    </row>
    <row r="40" ht="30" customHeight="true" spans="1:4">
      <c r="A40" s="88" t="s">
        <v>222</v>
      </c>
      <c r="B40" s="72">
        <v>0</v>
      </c>
      <c r="C40" s="89">
        <v>6570</v>
      </c>
      <c r="D40" s="89">
        <f t="shared" ref="D40:D43" si="3">B40+C40</f>
        <v>6570</v>
      </c>
    </row>
    <row r="41" ht="30" customHeight="true" spans="1:4">
      <c r="A41" s="90" t="s">
        <v>223</v>
      </c>
      <c r="B41" s="91">
        <f>B42+B43</f>
        <v>23159</v>
      </c>
      <c r="C41" s="86"/>
      <c r="D41" s="86">
        <f t="shared" si="3"/>
        <v>23159</v>
      </c>
    </row>
    <row r="42" ht="30" customHeight="true" spans="1:4">
      <c r="A42" s="92" t="s">
        <v>224</v>
      </c>
      <c r="B42" s="93">
        <v>23159</v>
      </c>
      <c r="C42" s="86"/>
      <c r="D42" s="89">
        <f t="shared" si="3"/>
        <v>23159</v>
      </c>
    </row>
    <row r="43" ht="30" customHeight="true" spans="1:4">
      <c r="A43" s="94" t="s">
        <v>225</v>
      </c>
      <c r="B43" s="93"/>
      <c r="C43" s="95"/>
      <c r="D43" s="93"/>
    </row>
    <row r="44" ht="30" customHeight="true" spans="1:4">
      <c r="A44" s="94" t="s">
        <v>226</v>
      </c>
      <c r="B44" s="95"/>
      <c r="C44" s="95"/>
      <c r="D44" s="95"/>
    </row>
    <row r="45" ht="30" customHeight="true" spans="1:4">
      <c r="A45" s="96" t="s">
        <v>227</v>
      </c>
      <c r="B45" s="72">
        <v>0</v>
      </c>
      <c r="C45" s="95"/>
      <c r="D45" s="95"/>
    </row>
    <row r="46" ht="30" customHeight="true" spans="1:4">
      <c r="A46" s="85" t="s">
        <v>159</v>
      </c>
      <c r="B46" s="86">
        <f>B36+B37+B41+B45</f>
        <v>338508</v>
      </c>
      <c r="C46" s="86">
        <f>C36+C37+C41+C45</f>
        <v>56570</v>
      </c>
      <c r="D46" s="86">
        <f>D36+D37+D41+D45</f>
        <v>395078</v>
      </c>
    </row>
  </sheetData>
  <mergeCells count="1">
    <mergeCell ref="A2:D2"/>
  </mergeCells>
  <conditionalFormatting sqref="A36">
    <cfRule type="expression" dxfId="1" priority="4" stopIfTrue="1">
      <formula>"len($A:$A)=3"</formula>
    </cfRule>
  </conditionalFormatting>
  <conditionalFormatting sqref="A40">
    <cfRule type="expression" dxfId="1" priority="2" stopIfTrue="1">
      <formula>"len($A:$A)=3"</formula>
    </cfRule>
  </conditionalFormatting>
  <conditionalFormatting sqref="A45">
    <cfRule type="expression" dxfId="1" priority="1" stopIfTrue="1">
      <formula>"len($A:$A)=3"</formula>
    </cfRule>
  </conditionalFormatting>
  <conditionalFormatting sqref="A46">
    <cfRule type="expression" dxfId="1" priority="3" stopIfTrue="1">
      <formula>"len($A:$A)=3"</formula>
    </cfRule>
  </conditionalFormatting>
  <conditionalFormatting sqref="A37:A39">
    <cfRule type="expression" dxfId="1" priority="5" stopIfTrue="1">
      <formula>"len($A:$A)=3"</formula>
    </cfRule>
  </conditionalFormatting>
  <conditionalFormatting sqref="A38:A39">
    <cfRule type="expression" dxfId="1" priority="6" stopIfTrue="1">
      <formula>"len($A:$A)=3"</formula>
    </cfRule>
  </conditionalFormatting>
  <printOptions horizontalCentered="true"/>
  <pageMargins left="0.707638888888889" right="0.707638888888889" top="0.747916666666667" bottom="0.747916666666667" header="0.313888888888889" footer="0.313888888888889"/>
  <pageSetup paperSize="9" scale="96"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
  <sheetViews>
    <sheetView view="pageBreakPreview" zoomScaleNormal="85" zoomScaleSheetLayoutView="100" workbookViewId="0">
      <selection activeCell="A2" sqref="A2:M2"/>
    </sheetView>
  </sheetViews>
  <sheetFormatPr defaultColWidth="9" defaultRowHeight="16.5"/>
  <cols>
    <col min="1" max="1" width="6.25" customWidth="true"/>
    <col min="2" max="2" width="7.375" customWidth="true"/>
    <col min="3" max="3" width="18.375" customWidth="true"/>
    <col min="4" max="4" width="12.625" customWidth="true"/>
    <col min="5" max="5" width="10.5" style="19" customWidth="true"/>
    <col min="6" max="6" width="13.25" style="19" customWidth="true"/>
    <col min="7" max="7" width="11.75" style="19" customWidth="true"/>
    <col min="8" max="8" width="14" style="19" customWidth="true"/>
    <col min="9" max="9" width="12.75" style="19" customWidth="true"/>
    <col min="10" max="10" width="11" style="19" customWidth="true"/>
    <col min="11" max="11" width="12.25" style="19" customWidth="true"/>
    <col min="12" max="12" width="14.5" style="20" customWidth="true"/>
    <col min="13" max="13" width="57.875" customWidth="true"/>
  </cols>
  <sheetData>
    <row r="1" ht="21" customHeight="true" spans="1:2">
      <c r="A1" s="21" t="s">
        <v>228</v>
      </c>
      <c r="B1" s="21"/>
    </row>
    <row r="2" ht="39" customHeight="true" spans="1:13">
      <c r="A2" s="22" t="s">
        <v>229</v>
      </c>
      <c r="B2" s="22"/>
      <c r="C2" s="22"/>
      <c r="D2" s="22"/>
      <c r="E2" s="36"/>
      <c r="F2" s="36"/>
      <c r="G2" s="36"/>
      <c r="H2" s="36"/>
      <c r="I2" s="36"/>
      <c r="J2" s="36"/>
      <c r="K2" s="36"/>
      <c r="L2" s="51"/>
      <c r="M2" s="22"/>
    </row>
    <row r="3" ht="28" customHeight="true" spans="2:13">
      <c r="B3" s="23"/>
      <c r="C3" s="23"/>
      <c r="D3" s="23"/>
      <c r="E3" s="37"/>
      <c r="F3" s="37"/>
      <c r="G3" s="37"/>
      <c r="H3" s="37"/>
      <c r="I3" s="37"/>
      <c r="J3" s="37"/>
      <c r="K3" s="37"/>
      <c r="M3" s="61" t="s">
        <v>2</v>
      </c>
    </row>
    <row r="4" s="15" customFormat="true" ht="30" customHeight="true" spans="1:13">
      <c r="A4" s="24" t="s">
        <v>26</v>
      </c>
      <c r="B4" s="25" t="s">
        <v>3</v>
      </c>
      <c r="C4" s="25" t="s">
        <v>230</v>
      </c>
      <c r="D4" s="25" t="s">
        <v>231</v>
      </c>
      <c r="E4" s="38" t="s">
        <v>232</v>
      </c>
      <c r="F4" s="39" t="s">
        <v>233</v>
      </c>
      <c r="G4" s="39"/>
      <c r="H4" s="39"/>
      <c r="I4" s="39"/>
      <c r="J4" s="52"/>
      <c r="K4" s="38" t="s">
        <v>234</v>
      </c>
      <c r="L4" s="53"/>
      <c r="M4" s="38" t="s">
        <v>235</v>
      </c>
    </row>
    <row r="5" s="15" customFormat="true" ht="39" customHeight="true" spans="1:13">
      <c r="A5" s="26"/>
      <c r="B5" s="27"/>
      <c r="C5" s="27"/>
      <c r="D5" s="27"/>
      <c r="E5" s="38"/>
      <c r="F5" s="25" t="s">
        <v>29</v>
      </c>
      <c r="G5" s="24" t="s">
        <v>236</v>
      </c>
      <c r="H5" s="40"/>
      <c r="I5" s="41" t="s">
        <v>237</v>
      </c>
      <c r="J5" s="41" t="s">
        <v>238</v>
      </c>
      <c r="K5" s="41" t="s">
        <v>52</v>
      </c>
      <c r="L5" s="54" t="s">
        <v>239</v>
      </c>
      <c r="M5" s="41"/>
    </row>
    <row r="6" s="15" customFormat="true" ht="36" customHeight="true" spans="1:13">
      <c r="A6" s="28"/>
      <c r="B6" s="29"/>
      <c r="C6" s="29"/>
      <c r="D6" s="29"/>
      <c r="E6" s="38"/>
      <c r="F6" s="27"/>
      <c r="G6" s="41"/>
      <c r="H6" s="41" t="s">
        <v>240</v>
      </c>
      <c r="I6" s="55"/>
      <c r="J6" s="55"/>
      <c r="K6" s="41"/>
      <c r="L6" s="54"/>
      <c r="M6" s="41"/>
    </row>
    <row r="7" s="16" customFormat="true" ht="23" customHeight="true" spans="1:13">
      <c r="A7" s="30" t="s">
        <v>29</v>
      </c>
      <c r="B7" s="30"/>
      <c r="C7" s="30"/>
      <c r="D7" s="30"/>
      <c r="E7" s="42"/>
      <c r="F7" s="42">
        <f>SUM(F8:F11)</f>
        <v>306612.77</v>
      </c>
      <c r="G7" s="42">
        <f t="shared" ref="G7:L7" si="0">SUM(G8:G11)</f>
        <v>144500</v>
      </c>
      <c r="H7" s="42">
        <f t="shared" si="0"/>
        <v>50000</v>
      </c>
      <c r="I7" s="42">
        <f t="shared" si="0"/>
        <v>143457.25</v>
      </c>
      <c r="J7" s="42">
        <f t="shared" si="0"/>
        <v>18655.52</v>
      </c>
      <c r="K7" s="42">
        <f t="shared" si="0"/>
        <v>47650</v>
      </c>
      <c r="L7" s="56">
        <f t="shared" si="0"/>
        <v>9298.76</v>
      </c>
      <c r="M7" s="30"/>
    </row>
    <row r="8" s="17" customFormat="true" ht="101" customHeight="true" spans="1:13">
      <c r="A8" s="31">
        <v>1</v>
      </c>
      <c r="B8" s="31" t="s">
        <v>18</v>
      </c>
      <c r="C8" s="31" t="s">
        <v>34</v>
      </c>
      <c r="D8" s="31" t="s">
        <v>241</v>
      </c>
      <c r="E8" s="43">
        <v>10</v>
      </c>
      <c r="F8" s="43">
        <f>G8+I8+J8</f>
        <v>65145.5</v>
      </c>
      <c r="G8" s="43">
        <v>25000</v>
      </c>
      <c r="H8" s="43">
        <v>15000</v>
      </c>
      <c r="I8" s="43">
        <v>40145.5</v>
      </c>
      <c r="J8" s="43">
        <v>0</v>
      </c>
      <c r="K8" s="43">
        <v>4950</v>
      </c>
      <c r="L8" s="57">
        <v>3500</v>
      </c>
      <c r="M8" s="62" t="s">
        <v>242</v>
      </c>
    </row>
    <row r="9" s="18" customFormat="true" ht="79" customHeight="true" spans="1:13">
      <c r="A9" s="32">
        <v>2</v>
      </c>
      <c r="B9" s="31" t="s">
        <v>14</v>
      </c>
      <c r="C9" s="31" t="s">
        <v>35</v>
      </c>
      <c r="D9" s="33" t="s">
        <v>243</v>
      </c>
      <c r="E9" s="44">
        <v>10</v>
      </c>
      <c r="F9" s="44">
        <v>120000</v>
      </c>
      <c r="G9" s="45">
        <v>60000</v>
      </c>
      <c r="H9" s="45">
        <v>15000</v>
      </c>
      <c r="I9" s="45">
        <v>60000</v>
      </c>
      <c r="J9" s="45">
        <v>0</v>
      </c>
      <c r="K9" s="45">
        <v>600</v>
      </c>
      <c r="L9" s="58">
        <v>98.76</v>
      </c>
      <c r="M9" s="63" t="s">
        <v>244</v>
      </c>
    </row>
    <row r="10" s="16" customFormat="true" ht="201" customHeight="true" spans="1:13">
      <c r="A10" s="32">
        <v>3</v>
      </c>
      <c r="B10" s="31" t="s">
        <v>22</v>
      </c>
      <c r="C10" s="31" t="s">
        <v>36</v>
      </c>
      <c r="D10" s="34" t="s">
        <v>245</v>
      </c>
      <c r="E10" s="46">
        <v>30</v>
      </c>
      <c r="F10" s="47">
        <v>54762</v>
      </c>
      <c r="G10" s="48">
        <v>26000</v>
      </c>
      <c r="H10" s="49">
        <v>10000</v>
      </c>
      <c r="I10" s="48">
        <v>27362</v>
      </c>
      <c r="J10" s="49">
        <v>1400</v>
      </c>
      <c r="K10" s="49">
        <v>11400</v>
      </c>
      <c r="L10" s="59">
        <v>2000</v>
      </c>
      <c r="M10" s="35" t="s">
        <v>246</v>
      </c>
    </row>
    <row r="11" s="16" customFormat="true" ht="111" customHeight="true" spans="1:13">
      <c r="A11" s="32">
        <v>4</v>
      </c>
      <c r="B11" s="31" t="s">
        <v>20</v>
      </c>
      <c r="C11" s="31" t="s">
        <v>37</v>
      </c>
      <c r="D11" s="35" t="s">
        <v>247</v>
      </c>
      <c r="E11" s="46">
        <v>30</v>
      </c>
      <c r="F11" s="50">
        <f>G11+I11+J11</f>
        <v>66705.27</v>
      </c>
      <c r="G11" s="50">
        <v>33500</v>
      </c>
      <c r="H11" s="50">
        <v>10000</v>
      </c>
      <c r="I11" s="50">
        <v>15949.75</v>
      </c>
      <c r="J11" s="50">
        <v>17255.52</v>
      </c>
      <c r="K11" s="50">
        <v>30700</v>
      </c>
      <c r="L11" s="60">
        <v>3700</v>
      </c>
      <c r="M11" s="35" t="s">
        <v>248</v>
      </c>
    </row>
    <row r="12" ht="23" customHeight="true"/>
    <row r="13" ht="23" customHeight="true"/>
    <row r="14" ht="23" customHeight="true"/>
    <row r="15" ht="23" customHeight="true"/>
    <row r="16" ht="23" customHeight="true"/>
    <row r="17" ht="23" customHeight="true"/>
    <row r="18" ht="23" customHeight="true"/>
    <row r="19" ht="23" customHeight="true"/>
    <row r="20" ht="23" customHeight="true"/>
    <row r="21" ht="23" customHeight="true"/>
    <row r="22" ht="23" customHeight="true"/>
    <row r="23" ht="23" customHeight="true"/>
    <row r="24" ht="23" customHeight="true"/>
    <row r="25" ht="23" customHeight="true"/>
    <row r="26" ht="23" customHeight="true"/>
    <row r="27" ht="23" customHeight="true"/>
    <row r="28" ht="23" customHeight="true"/>
    <row r="29" ht="23" customHeight="true"/>
    <row r="30" ht="23" customHeight="true"/>
    <row r="31" ht="23" customHeight="true"/>
  </sheetData>
  <mergeCells count="15">
    <mergeCell ref="A1:B1"/>
    <mergeCell ref="A2:M2"/>
    <mergeCell ref="F4:J4"/>
    <mergeCell ref="K4:L4"/>
    <mergeCell ref="G5:H5"/>
    <mergeCell ref="A7:E7"/>
    <mergeCell ref="A4:A6"/>
    <mergeCell ref="B4:B6"/>
    <mergeCell ref="C4:C6"/>
    <mergeCell ref="D4:D6"/>
    <mergeCell ref="E4:E6"/>
    <mergeCell ref="F5:F6"/>
    <mergeCell ref="I5:I6"/>
    <mergeCell ref="J5:J6"/>
    <mergeCell ref="M4:M5"/>
  </mergeCells>
  <printOptions horizontalCentered="true"/>
  <pageMargins left="0.357638888888889" right="0.357638888888889" top="0.590277777777778" bottom="0.605555555555556" header="0.5" footer="0.5"/>
  <pageSetup paperSize="9"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表一</vt:lpstr>
      <vt:lpstr>表二</vt:lpstr>
      <vt:lpstr>表三</vt:lpstr>
      <vt:lpstr>表四</vt:lpstr>
      <vt:lpstr>表五</vt:lpstr>
      <vt:lpstr>表六 </vt:lpstr>
      <vt:lpstr>表七</vt:lpstr>
      <vt:lpstr>表八 </vt:lpstr>
      <vt:lpstr>表九</vt:lpstr>
      <vt:lpstr>表十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2019-08-15T00:01:00Z</dcterms:created>
  <cp:lastPrinted>2020-11-08T21:36:00Z</cp:lastPrinted>
  <dcterms:modified xsi:type="dcterms:W3CDTF">2022-09-14T10:53:42Z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9F9BB8F02F3D4F99A5DA1C17A6D9378E</vt:lpwstr>
  </property>
</Properties>
</file>