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10500"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按功能科目分类）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高新区对下转移支付预算表09-1" sheetId="13" r:id="rId13"/>
    <sheet name="高新区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'一般公共预算支出预算表（按功能科目分类）02-2'!$2:$7</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Print_Titles" localSheetId="2">'部门支出预算表01-3'!$2:$7</definedName>
    <definedName name="_xlnm.Print_Titles" localSheetId="6">部门基本支出预算表04!$2:$9</definedName>
    <definedName name="_xlnm.Print_Titles" localSheetId="7">'部门项目支出预算表05-1'!$2:$9</definedName>
    <definedName name="_xlnm.Print_Titles" localSheetId="8">'部门项目支出绩效目标表05-2'!$2:$6</definedName>
  </definedNames>
  <calcPr calcId="144525"/>
</workbook>
</file>

<file path=xl/sharedStrings.xml><?xml version="1.0" encoding="utf-8"?>
<sst xmlns="http://schemas.openxmlformats.org/spreadsheetml/2006/main" count="1000">
  <si>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</si>
  <si>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</si>
  <si>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</si>
  <si>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</si>
  <si>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</si>
  <si>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</si>
  <si>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</si>
  <si>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</si>
  <si>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</si>
  <si>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</si>
  <si>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</si>
  <si>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</si>
  <si>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</si>
  <si>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</si>
  <si>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</si>
  <si>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</si>
  <si>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</si>
  <si>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</si>
  <si>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</si>
  <si>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</si>
  <si>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</si>
  <si>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</si>
  <si>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</si>
  <si>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</si>
  <si>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</si>
  <si>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</si>
  <si>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</si>
  <si>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</si>
  <si>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</si>
  <si>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</si>
  <si>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</si>
  <si>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</si>
  <si>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</si>
  <si>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</si>
  <si>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</si>
  <si>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</si>
  <si>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</si>
  <si>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</si>
  <si>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</si>
  <si>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</si>
  <si>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</si>
  <si>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</si>
  <si>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</si>
  <si>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</si>
  <si>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</si>
  <si>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</si>
  <si>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</si>
  <si>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</si>
  <si>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</si>
  <si>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</si>
  <si>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</si>
  <si>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</si>
  <si>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</si>
  <si>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</si>
  <si>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</si>
  <si>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</si>
  <si>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</si>
  <si>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</si>
  <si>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</si>
  <si>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</si>
  <si>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</si>
  <si>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</si>
  <si>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</si>
  <si>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</si>
  <si>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</si>
  <si>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</si>
  <si>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</si>
  <si>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</si>
  <si>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</si>
  <si>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</si>
  <si>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101</t>
  </si>
  <si>
    <t>临沧高新技术产业开发区管理委员会</t>
  </si>
  <si>
    <t>101002</t>
  </si>
  <si>
    <t>临沧高新技术产业开发区管理委员会党政办公室</t>
  </si>
  <si>
    <t>101005</t>
  </si>
  <si>
    <t>临沧高新技术产业开发区管理委员会经济发展局</t>
  </si>
  <si>
    <t>101001</t>
  </si>
  <si>
    <t>临沧高新技术产业开发区创新创业综合服务中心</t>
  </si>
  <si>
    <t>101015</t>
  </si>
  <si>
    <t>临沧高新技术产业开发区管理委员会财政局</t>
  </si>
  <si>
    <t>101016</t>
  </si>
  <si>
    <t>临沧高新技术产业开发区管理委员会规划建设局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</si>
  <si>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</si>
  <si>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</si>
  <si>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</si>
  <si>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</si>
  <si>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</si>
  <si>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</si>
  <si>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</si>
  <si>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</si>
  <si>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</si>
  <si>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</si>
  <si>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</si>
  <si>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</si>
  <si>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</si>
  <si>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</si>
  <si>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</si>
  <si>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</si>
  <si>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</si>
  <si>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</si>
  <si>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</si>
  <si>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</si>
  <si>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</si>
  <si>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</si>
  <si>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20104</t>
  </si>
  <si>
    <t>发展与改革事务</t>
  </si>
  <si>
    <t>2010401</t>
  </si>
  <si>
    <t>2010402</t>
  </si>
  <si>
    <t>20106</t>
  </si>
  <si>
    <t>财政事务</t>
  </si>
  <si>
    <t>2010601</t>
  </si>
  <si>
    <t>2010602</t>
  </si>
  <si>
    <t>20113</t>
  </si>
  <si>
    <t>商贸事务</t>
  </si>
  <si>
    <t>2011308</t>
  </si>
  <si>
    <t>招商引资</t>
  </si>
  <si>
    <t>204</t>
  </si>
  <si>
    <t>公共安全支出</t>
  </si>
  <si>
    <t>20499</t>
  </si>
  <si>
    <t>其他公共安全支出</t>
  </si>
  <si>
    <t>2049999</t>
  </si>
  <si>
    <t>206</t>
  </si>
  <si>
    <t>科学技术支出</t>
  </si>
  <si>
    <t>20601</t>
  </si>
  <si>
    <t>科学技术管理事务</t>
  </si>
  <si>
    <t>2060102</t>
  </si>
  <si>
    <t>2060199</t>
  </si>
  <si>
    <t>其他科学技术管理事务支出</t>
  </si>
  <si>
    <t>20605</t>
  </si>
  <si>
    <t>科技条件与服务</t>
  </si>
  <si>
    <t>2060501</t>
  </si>
  <si>
    <t>机构运行</t>
  </si>
  <si>
    <t>20699</t>
  </si>
  <si>
    <t>其他科学技术支出</t>
  </si>
  <si>
    <t>2069901</t>
  </si>
  <si>
    <t>科技奖励</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</si>
  <si>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</si>
  <si>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</si>
  <si>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</si>
  <si>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</si>
  <si>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</si>
  <si>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</si>
  <si>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</si>
  <si>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</si>
  <si>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</si>
  <si>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</si>
  <si>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</si>
  <si>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</si>
  <si>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</si>
  <si>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</si>
  <si>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</si>
  <si>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</si>
  <si>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</si>
  <si>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</si>
  <si>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</si>
  <si>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</si>
  <si>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</si>
  <si>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</si>
  <si>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</si>
  <si>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</si>
  <si>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</si>
  <si>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</si>
  <si>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</si>
  <si>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</si>
  <si>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</si>
  <si>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</si>
  <si>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</si>
  <si>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</si>
  <si>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</si>
  <si>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</si>
  <si>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21103</t>
  </si>
  <si>
    <t>污染防治</t>
  </si>
  <si>
    <t>2110302</t>
  </si>
  <si>
    <t>水体</t>
  </si>
  <si>
    <t>212</t>
  </si>
  <si>
    <t>城乡社区支出</t>
  </si>
  <si>
    <t>21201</t>
  </si>
  <si>
    <t>城乡社区管理事务</t>
  </si>
  <si>
    <t>2120101</t>
  </si>
  <si>
    <t>2120104</t>
  </si>
  <si>
    <t>城管执法</t>
  </si>
  <si>
    <t>2120106</t>
  </si>
  <si>
    <t>工程建设管理</t>
  </si>
  <si>
    <t>21202</t>
  </si>
  <si>
    <t>城乡社区规划与管理</t>
  </si>
  <si>
    <t>2120201</t>
  </si>
  <si>
    <t>21203</t>
  </si>
  <si>
    <t>城乡社区公共设施</t>
  </si>
  <si>
    <t>2120399</t>
  </si>
  <si>
    <t>其他城乡社区公共设施支出</t>
  </si>
  <si>
    <t>21205</t>
  </si>
  <si>
    <t>城乡社区环境卫生</t>
  </si>
  <si>
    <t>2120501</t>
  </si>
  <si>
    <t>21208</t>
  </si>
  <si>
    <t>国有土地使用权出让收入安排的支出</t>
  </si>
  <si>
    <t>2120801</t>
  </si>
  <si>
    <t>征地和拆迁补偿支出</t>
  </si>
  <si>
    <t>2120802</t>
  </si>
  <si>
    <t>土地开发支出</t>
  </si>
  <si>
    <t>2120803</t>
  </si>
  <si>
    <t>城市建设支出</t>
  </si>
  <si>
    <t>2120805</t>
  </si>
  <si>
    <t>补助被征地农民支出</t>
  </si>
  <si>
    <t>2120814</t>
  </si>
  <si>
    <t>农业生产发展支出</t>
  </si>
  <si>
    <t>21213</t>
  </si>
  <si>
    <t>城市基础设施配套费安排的支出</t>
  </si>
  <si>
    <t>2121301</t>
  </si>
  <si>
    <t>城市公共设施</t>
  </si>
  <si>
    <t>220</t>
  </si>
  <si>
    <t>自然资源海洋气象等支出</t>
  </si>
  <si>
    <t>22001</t>
  </si>
  <si>
    <t>自然资源事务</t>
  </si>
  <si>
    <t>2200106</t>
  </si>
  <si>
    <t>自然资源利用与保护</t>
  </si>
  <si>
    <t>2200112</t>
  </si>
  <si>
    <t>土地资源储备支出</t>
  </si>
  <si>
    <t>221</t>
  </si>
  <si>
    <t>住房保障支出</t>
  </si>
  <si>
    <t>22101</t>
  </si>
  <si>
    <t>保障性安居工程支出</t>
  </si>
  <si>
    <t>2210103</t>
  </si>
  <si>
    <t>棚户区改造</t>
  </si>
  <si>
    <t>2210111</t>
  </si>
  <si>
    <t>配租型住房保障</t>
  </si>
  <si>
    <t>22102</t>
  </si>
  <si>
    <t>住房改革支出</t>
  </si>
  <si>
    <t>2210201</t>
  </si>
  <si>
    <t>住房公积金</t>
  </si>
  <si>
    <t>2210203</t>
  </si>
  <si>
    <t>购房补贴</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</si>
  <si>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</si>
  <si>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</si>
  <si>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</si>
  <si>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</si>
  <si>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</si>
  <si>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</si>
  <si>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</si>
  <si>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</si>
  <si>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</si>
  <si>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</si>
  <si>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</si>
  <si>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</si>
  <si>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</si>
  <si>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</si>
  <si>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</si>
  <si>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</si>
  <si>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</si>
  <si>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</si>
  <si>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</si>
  <si>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</si>
  <si>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</si>
  <si>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</si>
  <si>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</si>
  <si>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</si>
  <si>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</si>
  <si>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</si>
  <si>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</si>
  <si>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</si>
  <si>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</si>
  <si>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</si>
  <si>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</si>
  <si>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</si>
  <si>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</si>
  <si>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</si>
  <si>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</si>
  <si>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</si>
  <si>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</si>
  <si>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</si>
  <si>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</si>
  <si>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</si>
  <si>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</si>
  <si>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</si>
  <si>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</si>
  <si>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</si>
  <si>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</si>
  <si>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</si>
  <si>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</si>
  <si>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</si>
  <si>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</si>
  <si>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</si>
  <si>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</si>
  <si>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</si>
  <si>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</si>
  <si>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</si>
  <si>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</si>
  <si>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</si>
  <si>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</si>
  <si>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</si>
  <si>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</si>
  <si>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</si>
  <si>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</si>
  <si>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</si>
  <si>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</si>
  <si>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</si>
  <si>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</si>
  <si>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</si>
  <si>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</si>
  <si>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</si>
  <si>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</si>
  <si>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</si>
  <si>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</si>
  <si>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</si>
  <si>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</si>
  <si>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</si>
  <si>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</si>
  <si>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</si>
  <si>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</si>
  <si>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</si>
  <si>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</si>
  <si>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530929210000000000032</t>
  </si>
  <si>
    <t>行政人员支出工资</t>
  </si>
  <si>
    <t>30101</t>
  </si>
  <si>
    <t>基本工资</t>
  </si>
  <si>
    <t>30102</t>
  </si>
  <si>
    <t>津贴补贴</t>
  </si>
  <si>
    <t>530929210000000000033</t>
  </si>
  <si>
    <t>预留购房补贴</t>
  </si>
  <si>
    <t>30103</t>
  </si>
  <si>
    <t>奖金</t>
  </si>
  <si>
    <t>530929231100001528304</t>
  </si>
  <si>
    <t>行政人员绩效考核奖励</t>
  </si>
  <si>
    <t>530929210000000000035</t>
  </si>
  <si>
    <t>社会保障缴费</t>
  </si>
  <si>
    <t>30108</t>
  </si>
  <si>
    <t>机关事业单位基本养老保险缴费</t>
  </si>
  <si>
    <t>30109</t>
  </si>
  <si>
    <t>职业年金缴费</t>
  </si>
  <si>
    <t>30110</t>
  </si>
  <si>
    <t>职工基本医疗保险缴费</t>
  </si>
  <si>
    <t>30111</t>
  </si>
  <si>
    <t>公务员医疗补助缴费</t>
  </si>
  <si>
    <t>530929231100001528309</t>
  </si>
  <si>
    <t>预留管委会残疾人就业保障金</t>
  </si>
  <si>
    <t>30112</t>
  </si>
  <si>
    <t>其他社会保障缴费</t>
  </si>
  <si>
    <t>530929210000000000036</t>
  </si>
  <si>
    <t>30113</t>
  </si>
  <si>
    <t>530929210000000000044</t>
  </si>
  <si>
    <t>一般公用经费</t>
  </si>
  <si>
    <t>30201</t>
  </si>
  <si>
    <t>办公费</t>
  </si>
  <si>
    <t>30207</t>
  </si>
  <si>
    <t>邮电费</t>
  </si>
  <si>
    <t>30211</t>
  </si>
  <si>
    <t>差旅费</t>
  </si>
  <si>
    <t>530929210000000000039</t>
  </si>
  <si>
    <t>30217</t>
  </si>
  <si>
    <t>30239</t>
  </si>
  <si>
    <t>其他交通费用</t>
  </si>
  <si>
    <t>530929210000000000043</t>
  </si>
  <si>
    <t>离退休公用经费</t>
  </si>
  <si>
    <t>530929210000000000042</t>
  </si>
  <si>
    <t>工会经费</t>
  </si>
  <si>
    <t>30228</t>
  </si>
  <si>
    <t>530929210000000000038</t>
  </si>
  <si>
    <t>公务用车运行维护费</t>
  </si>
  <si>
    <t>30231</t>
  </si>
  <si>
    <t>530929210000000000040</t>
  </si>
  <si>
    <t>行政人员公务交通补贴</t>
  </si>
  <si>
    <t>530929210000000000037</t>
  </si>
  <si>
    <t>离退休费</t>
  </si>
  <si>
    <t>30302</t>
  </si>
  <si>
    <t>退休费</t>
  </si>
  <si>
    <t>530929251100004100031</t>
  </si>
  <si>
    <t>公务用车购置采购及运行经费</t>
  </si>
  <si>
    <t>31013</t>
  </si>
  <si>
    <t>公务用车购置</t>
  </si>
  <si>
    <t>530929210000000000045</t>
  </si>
  <si>
    <t>530929210000000000046</t>
  </si>
  <si>
    <t>事业人员支出工资</t>
  </si>
  <si>
    <t>530929231100001529062</t>
  </si>
  <si>
    <t>530929231100001529063</t>
  </si>
  <si>
    <t>绩效工资（2017年提高标准部分）</t>
  </si>
  <si>
    <t>30107</t>
  </si>
  <si>
    <t>绩效工资</t>
  </si>
  <si>
    <t>530929210000000000047</t>
  </si>
  <si>
    <t>530929210000000000048</t>
  </si>
  <si>
    <t>530929210000000000053</t>
  </si>
  <si>
    <t>530929210000000000049</t>
  </si>
  <si>
    <t>530929210000000000052</t>
  </si>
  <si>
    <t>530929210000000000050</t>
  </si>
  <si>
    <t>530929241100002468773</t>
  </si>
  <si>
    <t>530929241100002468763</t>
  </si>
  <si>
    <t>530929231100001532710</t>
  </si>
  <si>
    <t>530929231100001532711</t>
  </si>
  <si>
    <t>530929241100002468766</t>
  </si>
  <si>
    <t>530929241100002468765</t>
  </si>
  <si>
    <t>530929241100002468775</t>
  </si>
  <si>
    <t>530929210000000000054</t>
  </si>
  <si>
    <t>530929231100001525401</t>
  </si>
  <si>
    <t>530929210000000000056</t>
  </si>
  <si>
    <t>530929210000000000057</t>
  </si>
  <si>
    <t>530929210000000000062</t>
  </si>
  <si>
    <t>530929210000000000058</t>
  </si>
  <si>
    <t>530929210000000000061</t>
  </si>
  <si>
    <t>530929210000000000059</t>
  </si>
  <si>
    <t>530929210000000000063</t>
  </si>
  <si>
    <t>530929210000000000064</t>
  </si>
  <si>
    <t>530929231100001532741</t>
  </si>
  <si>
    <t>530929231100001532748</t>
  </si>
  <si>
    <t>530929210000000000065</t>
  </si>
  <si>
    <t>530929210000000000066</t>
  </si>
  <si>
    <t>530929210000000000071</t>
  </si>
  <si>
    <t>530929210000000000067</t>
  </si>
  <si>
    <t>530929210000000000070</t>
  </si>
  <si>
    <t>530929210000000000068</t>
  </si>
  <si>
    <t>预算05-1表</t>
  </si>
  <si>
    <t>项目分类</t>
  </si>
  <si>
    <t>项目单位</t>
  </si>
  <si>
    <t>经济科目编码</t>
  </si>
  <si>
    <t>经济科目名称</t>
  </si>
  <si>
    <t>本年拨款</t>
  </si>
  <si>
    <t>其中：本次下达</t>
  </si>
  <si>
    <t>孵化器建设运营工作经费</t>
  </si>
  <si>
    <t>事业发展类</t>
  </si>
  <si>
    <t>530929251100003789314</t>
  </si>
  <si>
    <t>30209</t>
  </si>
  <si>
    <t>物业管理费</t>
  </si>
  <si>
    <t>30214</t>
  </si>
  <si>
    <t>租赁费</t>
  </si>
  <si>
    <t>30227</t>
  </si>
  <si>
    <t>委托业务费</t>
  </si>
  <si>
    <t>30901</t>
  </si>
  <si>
    <t>房屋建筑物购建</t>
  </si>
  <si>
    <t>人才集团注册资本资金</t>
  </si>
  <si>
    <t>530929241100003307830</t>
  </si>
  <si>
    <t>31201</t>
  </si>
  <si>
    <t>资本金注入</t>
  </si>
  <si>
    <t>展会及服务企业工作经费</t>
  </si>
  <si>
    <t>530929251100003789739</t>
  </si>
  <si>
    <t>31204</t>
  </si>
  <si>
    <t>费用补贴</t>
  </si>
  <si>
    <t>30216</t>
  </si>
  <si>
    <t>培训费</t>
  </si>
  <si>
    <t>30299</t>
  </si>
  <si>
    <t>其他商品和服务支出</t>
  </si>
  <si>
    <t>党工委和非公综合党委工作经费</t>
  </si>
  <si>
    <t>530929210000000000014</t>
  </si>
  <si>
    <t>法制园区、平安建设工作经费</t>
  </si>
  <si>
    <t>530929210000000000025</t>
  </si>
  <si>
    <t>30226</t>
  </si>
  <si>
    <t>劳务费</t>
  </si>
  <si>
    <t>高新区管委会宣传、培训等综合运转保障经费</t>
  </si>
  <si>
    <t>530929210000000000027</t>
  </si>
  <si>
    <t>30202</t>
  </si>
  <si>
    <t>印刷费</t>
  </si>
  <si>
    <t>30205</t>
  </si>
  <si>
    <t>水费</t>
  </si>
  <si>
    <t>30206</t>
  </si>
  <si>
    <t>电费</t>
  </si>
  <si>
    <t>30213</t>
  </si>
  <si>
    <t>维修（护）费</t>
  </si>
  <si>
    <t>30215</t>
  </si>
  <si>
    <t>会议费</t>
  </si>
  <si>
    <t>管委会政府采购事项专项工作经费</t>
  </si>
  <si>
    <t>530929210000000000028</t>
  </si>
  <si>
    <t>31002</t>
  </si>
  <si>
    <t>办公设备购置</t>
  </si>
  <si>
    <t>劳务派遣人员经费</t>
  </si>
  <si>
    <t>530929210000000000029</t>
  </si>
  <si>
    <t>乡村振兴工作经费</t>
  </si>
  <si>
    <t>530929210000000000026</t>
  </si>
  <si>
    <t>高新区科技创新专项资金</t>
  </si>
  <si>
    <t>530929210000000000083</t>
  </si>
  <si>
    <t>经济发展局项目申报、展会等专项工作经费</t>
  </si>
  <si>
    <t>530929210000000000081</t>
  </si>
  <si>
    <t>招商引资工作经费</t>
  </si>
  <si>
    <t>530929241100002454249</t>
  </si>
  <si>
    <t>高新区财税管理专项工作经费</t>
  </si>
  <si>
    <t>530929210000000000086</t>
  </si>
  <si>
    <t>高新区财政信息化建设专项经费</t>
  </si>
  <si>
    <t>530929210000000000085</t>
  </si>
  <si>
    <t>高新区城市管理及安全监管专项经费</t>
  </si>
  <si>
    <t>530929210000000000097</t>
  </si>
  <si>
    <t>高新区城市基础设施建设专项资金</t>
  </si>
  <si>
    <t>530929210000000000104</t>
  </si>
  <si>
    <t>31005</t>
  </si>
  <si>
    <t>基础设施建设</t>
  </si>
  <si>
    <t>高新区规划及环保专项经费</t>
  </si>
  <si>
    <t>530929210000000000002</t>
  </si>
  <si>
    <t>高新区国有土地使用权出让收入安排的支出专项资金</t>
  </si>
  <si>
    <t>530929210000000000101</t>
  </si>
  <si>
    <t>31009</t>
  </si>
  <si>
    <t>土地补偿</t>
  </si>
  <si>
    <t>高新区土地征收报批专项资金</t>
  </si>
  <si>
    <t>530929241100002451054</t>
  </si>
  <si>
    <t>临沧高新区综合展示中心及党群活动服务中心项目补助资金</t>
  </si>
  <si>
    <t>530929251100003730246</t>
  </si>
  <si>
    <t>临沧工业园区(高新区)绿美园区提升工程(公共设施部分)项目补助资金</t>
  </si>
  <si>
    <t>530929251100003725488</t>
  </si>
  <si>
    <t>临沧工业园区北入城口交通基础设施综合提升建设项目补助资金</t>
  </si>
  <si>
    <t>530929251100003697157</t>
  </si>
  <si>
    <t>临沧工业园区城镇棚户区改造项目补助资金</t>
  </si>
  <si>
    <t>530929221100000594672</t>
  </si>
  <si>
    <t>31001</t>
  </si>
  <si>
    <t>临沧工业园区火车站片区土地收储专项资金</t>
  </si>
  <si>
    <t>530929221100000594178</t>
  </si>
  <si>
    <t>临沧文伟火车站片区排水防涝工程项目补助资金</t>
  </si>
  <si>
    <t>530929251100003776535</t>
  </si>
  <si>
    <t>临沧文伟火车站站前广场及综合配套工程项目补助资金</t>
  </si>
  <si>
    <t>530929221100000595073</t>
  </si>
  <si>
    <t>临沧文伟片区乡村振兴农业产业园建设项目补助资金</t>
  </si>
  <si>
    <t>530929251100004017357</t>
  </si>
  <si>
    <t>31299</t>
  </si>
  <si>
    <t>其他对企业补助</t>
  </si>
  <si>
    <t>预算05-2表</t>
  </si>
  <si>
    <t>单位名称、项目名称</t>
  </si>
  <si>
    <t>项目年度绩效目标</t>
  </si>
  <si>
    <t>一级指标</t>
  </si>
  <si>
    <t>二级指标</t>
  </si>
  <si>
    <t>三级指标</t>
  </si>
  <si>
    <t>指标性质</t>
  </si>
  <si>
    <t>指标值</t>
  </si>
  <si>
    <t>度量单位</t>
  </si>
  <si>
    <t>指标属性</t>
  </si>
  <si>
    <t>指标内容</t>
  </si>
  <si>
    <t>通过项目开展，确保广大困难群众、困难党员安度佳节，感受党和政府关怀，保障机关支部、基层党组织规范化创建、示范点创建和困难党组织工作开展，组织干部外出培训学习，提升干部职工政治素质，群团活动顺利开展，确保党的组织建设各项工作顺利推进。1.党组织书记津贴补助书30人次及以上；2.非公企业党委工作经费补贴30人次以上；3.培训补助人数200人次及以上；4.补助对象满意度达90%以上。</t>
  </si>
  <si>
    <t>产出指标</t>
  </si>
  <si>
    <t>数量指标</t>
  </si>
  <si>
    <t>党组织书记津贴补助数</t>
  </si>
  <si>
    <t>&gt;=</t>
  </si>
  <si>
    <t>30</t>
  </si>
  <si>
    <t>人</t>
  </si>
  <si>
    <t>定量指标</t>
  </si>
  <si>
    <t>反映获补助人员、企业的数量情况，也适用补贴、资助等形式的补助。</t>
  </si>
  <si>
    <t>非公企业党委工作经费补贴数</t>
  </si>
  <si>
    <t>人次</t>
  </si>
  <si>
    <t>反映预算部门（单位）补助党组织个数。</t>
  </si>
  <si>
    <t>培训补助人次</t>
  </si>
  <si>
    <t>200</t>
  </si>
  <si>
    <t>反映预算部门（单位）开展党员培训补助的人次。</t>
  </si>
  <si>
    <t>质量指标</t>
  </si>
  <si>
    <t>补助对象准确率</t>
  </si>
  <si>
    <t>95</t>
  </si>
  <si>
    <t>%</t>
  </si>
  <si>
    <t>反映获补助对象认定的准确性情况。
补助对象准确率=抽检符合标准的补助对象数/抽检实际补助对象数*100%</t>
  </si>
  <si>
    <t>补助覆盖率</t>
  </si>
  <si>
    <t>补助覆盖率=实际获得补助人数（企业数）/申请符合标准人数（企业数）*100%</t>
  </si>
  <si>
    <t>效益指标</t>
  </si>
  <si>
    <t>社会效益</t>
  </si>
  <si>
    <t>补助政策知晓率</t>
  </si>
  <si>
    <t>反映补助政策的宣传效果情况。
政策知晓率=调查中补助政策知晓人数/调查总人数*100%</t>
  </si>
  <si>
    <t>可持续影响</t>
  </si>
  <si>
    <t>高新区智慧党建水平</t>
  </si>
  <si>
    <t>=</t>
  </si>
  <si>
    <t>有效提升</t>
  </si>
  <si>
    <t>上升</t>
  </si>
  <si>
    <t>定性指标</t>
  </si>
  <si>
    <t>反映高新区智慧党建水平提升情况。</t>
  </si>
  <si>
    <t>满意度指标</t>
  </si>
  <si>
    <t>服务对象满意度</t>
  </si>
  <si>
    <t>补助对象满意度</t>
  </si>
  <si>
    <t>90</t>
  </si>
  <si>
    <t>反映获补助受益对象的满意程度。</t>
  </si>
  <si>
    <t>办公室及时采购高新区管委会所需办公设备和服务并投入到各部门日常工作中，优化高新区资产配置，改善高新区管委会工作条件，提升管理水平，提升各部门办公效率，保障高新区各项业务正常高效运转。1.购置计划完成率超过90%；2.购置设备利用率超过90%；3.设备部署及时率超过90%；4.设备使用年限达6年以上；5.使用人员满意度达90%以上。</t>
  </si>
  <si>
    <t>购置计划完成率</t>
  </si>
  <si>
    <t>反映部门购置计划执行情况购置计划执行情况。
购置计划完成率=（实际购置交付装备数量/计划购置交付装备数量）*100%。</t>
  </si>
  <si>
    <t>购置设备（家具）数量</t>
  </si>
  <si>
    <t>台（套）</t>
  </si>
  <si>
    <t>反映设备（家具）购置数量完成情况。</t>
  </si>
  <si>
    <t>购置设备利用率</t>
  </si>
  <si>
    <t>反映设备利用情况。
设备利用率=（投入使用设备数/购置设备总数）*100%。</t>
  </si>
  <si>
    <t>时效指标</t>
  </si>
  <si>
    <t>设备部署及时率</t>
  </si>
  <si>
    <t>反映新购设备按时部署情况。
设备部署及时率=（及时部署设备数量/新购设备总数）*100%。</t>
  </si>
  <si>
    <t>服务类需求保障程度</t>
  </si>
  <si>
    <t>有效保障</t>
  </si>
  <si>
    <t>反映印刷、互联网接入等服务类采购满足园区管委会各部门办公需求的程度。</t>
  </si>
  <si>
    <t>设备使用年限</t>
  </si>
  <si>
    <t>年</t>
  </si>
  <si>
    <t>反映新投入设备使用年限情况。</t>
  </si>
  <si>
    <t>使用人员满意度</t>
  </si>
  <si>
    <t>反映服务对象对购置设备的整体满意情况。
使用人员满意度=（对购置设备满意的人数/问卷调查人数）*100%。</t>
  </si>
  <si>
    <t>做好办公网络接入、各类办公设备维修维护、档案规范化管理等综合运转保障工作，保证管委会各职能部门的正常运转，组织干部职工外出培训，进一步提高干部职工的专业能力和水平；做好办公楼水电、物业管理综合保障工作，充分利用好档案室和智慧党建党群活动服务中心，按需召开专题会议；做好宣传工作，加强临沧高新区知名度；提升群众满意度，提升园区管委会政府形象。1.召开专题会议次数2次及以上；2.发布稿件数量80篇及以上；3、组织干部职工培训10人次以上；4.信息宣传及时率不超过2天；5.网络信息系统级办公设备故障处理时间不超过48小时；6.网络信息系统全年正常运行时长超过1900小时；7.做好办公楼水电、物业等综合保障；8.利用好档案室和智慧党建党群活动服务中心开展活动；9.档案数字化加工500件以上；10.参训人员满意度超过90%以上。</t>
  </si>
  <si>
    <t>召开专题会议次数</t>
  </si>
  <si>
    <t>次</t>
  </si>
  <si>
    <t>反映预算部门（单位）组织开展各类会议的总次数。</t>
  </si>
  <si>
    <t>发布稿件数量</t>
  </si>
  <si>
    <t>80</t>
  </si>
  <si>
    <t>篇</t>
  </si>
  <si>
    <t>反映通过相关媒体、网络等发布或推送稿件的篇数情况。</t>
  </si>
  <si>
    <t>组织干部职工培训人次</t>
  </si>
  <si>
    <t>10</t>
  </si>
  <si>
    <t>反映预算部门（单位）组织开展各类培训的人次。</t>
  </si>
  <si>
    <t>档案数字化加工件数</t>
  </si>
  <si>
    <t>500</t>
  </si>
  <si>
    <t>件</t>
  </si>
  <si>
    <t>反映预算部门（单位）档案数字化加工的件数</t>
  </si>
  <si>
    <t>信息宣传及时率</t>
  </si>
  <si>
    <t>&lt;=</t>
  </si>
  <si>
    <t>天</t>
  </si>
  <si>
    <t>反映事实发生与作为宣传事实发生之间的时间差距情况。</t>
  </si>
  <si>
    <t>网络信息系统及办公设备故障处理时间</t>
  </si>
  <si>
    <t>48</t>
  </si>
  <si>
    <t>小时</t>
  </si>
  <si>
    <t>反映网络信息系统及办公设备故障处理时限</t>
  </si>
  <si>
    <t>网络信息系统全年正常运行时长</t>
  </si>
  <si>
    <t>1900</t>
  </si>
  <si>
    <t>反映信息系统全年正常运行时间情况。</t>
  </si>
  <si>
    <t>参训人员满意度</t>
  </si>
  <si>
    <t>反映参训人员对培训内容、讲师授课、课程设置和培训效果等的满意度。
参训人员满意度=（对培训整体满意的参训人数/参训总人数）*100%</t>
  </si>
  <si>
    <t>通过招聘劳务派遣及公益性岗位人员充实到高新区管委会各部门，专职负责高新区各局办具体业务工作，满足管委会各部门办公需求，提高工作效率，保障管委会高效运转，充实高新区专业人才队伍力量，保障高新区各项业务有序开展，为高新区升创国家级高新区提供人才保障。1.保障部门4个以上；2.劳务派遣和公益性岗位人员考核合格率超过95%；3.管委会工作效率有所提高；4.管委会干部职工对其满意度达90%以上。</t>
  </si>
  <si>
    <t>劳务派遣及公益性岗位人员数量</t>
  </si>
  <si>
    <t>20</t>
  </si>
  <si>
    <t>反映使用劳务派遣及公益性岗位人员数量</t>
  </si>
  <si>
    <t>保障部门</t>
  </si>
  <si>
    <t>4</t>
  </si>
  <si>
    <t>个</t>
  </si>
  <si>
    <t>反映劳务派遣及公益性岗位人员保障高新区管委会的需求部门数量</t>
  </si>
  <si>
    <t>劳务派遣和公益性岗位人员考核合格率</t>
  </si>
  <si>
    <t>反映劳务派遣及公益性岗位人员考核情况</t>
  </si>
  <si>
    <t>全年出勤率</t>
  </si>
  <si>
    <t>反映劳务派遣及公益性岗位人员全年工作日出勤情况</t>
  </si>
  <si>
    <t>管委会工作效率提高</t>
  </si>
  <si>
    <t>有所提高</t>
  </si>
  <si>
    <t>反映劳务派遣及公益性岗位人员充实到各部门带来的工作效率变化情况</t>
  </si>
  <si>
    <t>管委会干部职工满意度</t>
  </si>
  <si>
    <t>反映使用对象对劳务派遣及公益性岗位人员的满意度。
使用人员满意度=（对劳务派遣及公益性岗位人员满意的使用人员/问卷调查人数）*100%</t>
  </si>
  <si>
    <t>通过切实做好临沧高新区法治宣传教育和平安建设工作，进一步增强干部职工的法治观念，健全和完善高新区平安建设工作机制，规范工作程序，提高工作实效，推进法治和平安园区建设，保障高新区区企业有序生产经营，有效化解影响社会稳定的各类矛盾纠纷和不安定因素。1.组织培训期数2次及以上；2.培训参加人次200以上；3.高新区群体事件发生数零起；4.高新区全年信访事项办结率超过95%；5.参训人员满意度达90%以上。</t>
  </si>
  <si>
    <t>组织培训期数</t>
  </si>
  <si>
    <t>反映预算部门（单位）组织开展各类培训的期数。</t>
  </si>
  <si>
    <t>培训参加人次</t>
  </si>
  <si>
    <t>经济效益</t>
  </si>
  <si>
    <t>高新区企业有序开展生产</t>
  </si>
  <si>
    <t>反映高新区企业有序开展生产的数量</t>
  </si>
  <si>
    <t>高新区群体性事件发生数</t>
  </si>
  <si>
    <t>0</t>
  </si>
  <si>
    <t>起</t>
  </si>
  <si>
    <t>反映高新区群体性事件发生数。
（具体应用时指标名称根据项目进行具体化，比如具体为重大事件知晓率、宣贯政策知晓率、重要政策知晓率等。）</t>
  </si>
  <si>
    <t>高新区全年信访事项办结率</t>
  </si>
  <si>
    <t>高新区全年信访事项办结率=高新区全年信访事项办结数/高新区全年信访事项数。</t>
  </si>
  <si>
    <t>通过项目开展，推动美丽乡村建设，优化村庄规划，引导扶持挂钩点因地制宜发展相关产业，推动经济发展，为乡村经济发展奠定基础。1.下派干部2人及以上；2.入户次数2次及以上；3.受益村镇数量2个及以上；4.挂钩点及受补村镇村民生活有所改善；5.挂钩点及受补村镇村民生产生活能力有所提高。</t>
  </si>
  <si>
    <t>下派干部</t>
  </si>
  <si>
    <t>反映下派干部的人数。</t>
  </si>
  <si>
    <t>入户次数</t>
  </si>
  <si>
    <t>反映高新区管委会深入挂钩村和乡村振兴挂钩点入户开展工作情况。</t>
  </si>
  <si>
    <t>受益村镇数量</t>
  </si>
  <si>
    <t>反映高新区管委会开展乡村振兴工作补助困难村镇情况。</t>
  </si>
  <si>
    <t>生活状况改善</t>
  </si>
  <si>
    <t>有所改善</t>
  </si>
  <si>
    <t>反映补助促进受助对象生活状况改善的情况。</t>
  </si>
  <si>
    <t>生产生活能力提高</t>
  </si>
  <si>
    <t>反映补助促进受助对象生产生活能力提高的情况。</t>
  </si>
  <si>
    <t>受补助村镇受益人群覆盖率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</si>
  <si>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</si>
  <si>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</si>
  <si>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</si>
  <si>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高新区以创建国家高新技术产业开发区为目标，以临沧建设国家可持续发展议程创新示范区为统领，全面实施创新驱动战略，深入推进国家知识产权试点园区建设，努力营造科技创新环境，增强技术创新能力，促进科技创新成果转化和产业化，引导和吸引高新技术产业和人才向高新区聚集。1.新授权专利及著作权50件以上；2.培育高新技术企业5户以上；3.培育科技型中小企业10户以上；4.研发经费投入增长10%以上；5.企业科技成果转化2项以上；6.高新区科技创新能力提升长期有效；7.扶持企业总体满意度90%以上。</t>
  </si>
  <si>
    <t>新授权专利及著作权数量</t>
  </si>
  <si>
    <t>50</t>
  </si>
  <si>
    <t>反映部门获得知识产权数量</t>
  </si>
  <si>
    <t>培育高新技术企业数量</t>
  </si>
  <si>
    <t>户</t>
  </si>
  <si>
    <t>反映部门获得高新技术企业数量</t>
  </si>
  <si>
    <t>培育科技型中小企业数量</t>
  </si>
  <si>
    <t>反映部门获得的科技型中小企业数量</t>
  </si>
  <si>
    <t>研发经费投入增长率</t>
  </si>
  <si>
    <t>反映部门研发经费投入情况</t>
  </si>
  <si>
    <t>企业科技成果转化数量</t>
  </si>
  <si>
    <t>项</t>
  </si>
  <si>
    <t>反映院士专家工作站研发情况</t>
  </si>
  <si>
    <t>高新区科技创新能力提升水平</t>
  </si>
  <si>
    <t>长期有效</t>
  </si>
  <si>
    <t>反映高新区科技创新能力</t>
  </si>
  <si>
    <t>扶持企业满意度</t>
  </si>
  <si>
    <t>反映高新区企业对高新区科技创新扶持满意度</t>
  </si>
  <si>
    <t>对临沧高新区招商引资工作进行统筹、协调；组织高新区招商引资活动，开展区域经济合作；在高新区成立专业招商小组，进一步强化专业招商、精准招商；围绕主导产业和重大项目开展招商活动，不断创新招商方式，提高招商实效，提高招商引资专业化水平，全力推动临沧高新区经济实现高质量发展,完成2025年市级下达及高新区下达的招商引资工作任务。1.招商引资到位资金15亿元；2.新引进企业50户；3.引进项目20个；4.项目储备50个；5.外出精准招商10人次；6.高新区招商引资水平有效提升；7.高新区签约入园企业满意度90%以上。</t>
  </si>
  <si>
    <t>招商引资到位资金</t>
  </si>
  <si>
    <t>15</t>
  </si>
  <si>
    <t>亿元</t>
  </si>
  <si>
    <t>反映高新区招商引资到位资金情况</t>
  </si>
  <si>
    <t>新引进企业数量</t>
  </si>
  <si>
    <t>反映高新区招商引资新引进企业情况</t>
  </si>
  <si>
    <t>引进项目数量</t>
  </si>
  <si>
    <t>反映高新区招商引资引进项目情况</t>
  </si>
  <si>
    <t>项目储备数量</t>
  </si>
  <si>
    <t>反映高新区招商引资项目储备情况</t>
  </si>
  <si>
    <t>外出精准招商次数</t>
  </si>
  <si>
    <t>反映外出精准招商次数</t>
  </si>
  <si>
    <t>高新区招商引资水平</t>
  </si>
  <si>
    <t>反映高新区招商引资水平提升情况</t>
  </si>
  <si>
    <t>高新区签约入园企业满意度</t>
  </si>
  <si>
    <t>反映高新区签约入园企业对招商引资工作的满意度</t>
  </si>
  <si>
    <t>通过策划、储备、申报项目，加强高新区企业培育、市场主体建设；抓好经济运行监测，毫不松懈做好安全生产工作，从而推动项目尽快落地建设和投产；提高服务企业的质量和水平，营造良好的营商环境；高位推进国家级高新区创建，推进科技创新发展驱动战略，实现“大抓工业、大兴实体，推动高新区经济高质量发展”目标；1.向上申报项目数量5个；2.组织业务培训次数5次；3.完成项目评估数量2个；4.到省直相关部门汇报国家高新区申报工作次数2次；5.完成项目资金争取1189万元；6.高新区企业经营者的素质和能力水平有效提升；7.无重特大安全生产事故发生；8.服务对象（企业）满意度90%以上。</t>
  </si>
  <si>
    <t>向上申报项目数量</t>
  </si>
  <si>
    <t>反映高新区项目申报数量情况</t>
  </si>
  <si>
    <t>组织业务培训次数</t>
  </si>
  <si>
    <t>反映组织企业业务培训情况</t>
  </si>
  <si>
    <t>完成项目评估数量</t>
  </si>
  <si>
    <t>反映组织评估政府投资项目项目建议书、可行性研究报告情况</t>
  </si>
  <si>
    <t>到省直相关部门汇报国家高新区申报工作次数</t>
  </si>
  <si>
    <t>反映国家高新区项目申报工作情况</t>
  </si>
  <si>
    <t>完成向上争取资金</t>
  </si>
  <si>
    <t>1189</t>
  </si>
  <si>
    <t>万元</t>
  </si>
  <si>
    <t>反映向上争取项目资金情况</t>
  </si>
  <si>
    <t>高新区企业经营者的素质和能力水平</t>
  </si>
  <si>
    <t>反映高新区企业经营者的素质和能力水平</t>
  </si>
  <si>
    <t>重特大安全生产事故</t>
  </si>
  <si>
    <t>反映高新区安全生产工作情况</t>
  </si>
  <si>
    <t>高新区企业满意度</t>
  </si>
  <si>
    <t>反映高新区企业满意度</t>
  </si>
  <si>
    <t>一是积极组织企业参加展会活动，年内组织不少于5次的企业参展活动，参展商品300种以上，进一步加大对企业产品的推介力度，帮助企业拓展营销渠道，提高企业盈利能力。二是做好高新区知识产权和品牌建设相关工作，每年开展相应的宣传、培训和对接活动不少于2次。三是做好企业管理运行服务平台的管理升级工作，提升服务企业的效率和水平。四是做好企业产学工作，做好高校与企业合作相关工作。在引进青年人才、科技型人才、高层次人才、产业人才方面提供服务保障。服务对象（企业）达满意度90%以上。</t>
  </si>
  <si>
    <t>组织参加展会次数</t>
  </si>
  <si>
    <t>反映年度举办（参加）展览、展会的次数情况。</t>
  </si>
  <si>
    <t>开展知识产权和品牌建设相关宣传、培训和对接活动</t>
  </si>
  <si>
    <t>反映开展知识产权和品牌建设相关宣传、培训和对接活动情况</t>
  </si>
  <si>
    <t>展示品目种类</t>
  </si>
  <si>
    <t>300</t>
  </si>
  <si>
    <t>类</t>
  </si>
  <si>
    <t>反映展览、展会展示品目种类情况。</t>
  </si>
  <si>
    <t>企业管理运行服务平台管理水平</t>
  </si>
  <si>
    <t>提升</t>
  </si>
  <si>
    <t>反映企业管理运行服务平台管理水平情况。</t>
  </si>
  <si>
    <t>人才服务保障水平</t>
  </si>
  <si>
    <t>反映人才服务保障水平情况。</t>
  </si>
  <si>
    <t>扶持对象（企业）满意度</t>
  </si>
  <si>
    <t>反映参扶持对象（企业）满意程度。</t>
  </si>
  <si>
    <t>2025年年内完成孵化器前期装修建设，引入第三方企业进行日常管理和运营工作，形成完善的平台管理细则及制度，服务对象（企业）满意度90%以上。</t>
  </si>
  <si>
    <t>孵化器前期装修建设完成率</t>
  </si>
  <si>
    <t>反映孵化器前期装修建设完成情况。</t>
  </si>
  <si>
    <t>完善孵化器平台管理细则及制度</t>
  </si>
  <si>
    <t>逐步完善</t>
  </si>
  <si>
    <t>是否</t>
  </si>
  <si>
    <t>反映孵化器平台管理细则及制度的建设情况。</t>
  </si>
  <si>
    <t>服务对象（企业）满意度</t>
  </si>
  <si>
    <t>调查人群中对设施建设或设施运行的满意度。</t>
  </si>
  <si>
    <t>1.2025计划与10家以上猎头或人力资源服务头部企业建立合作；2.开展人才培训10场以上，培训人数达500人以上；3.为企事业单位提供招猎聘引才服务8场以上；4.提升人才管理与服务能力，进一步优化人才资源配置，更好地实现人才与产业发展深度融合，服务对象（企业）达满意度90%以上。</t>
  </si>
  <si>
    <t>与人力资源相关企业建立合作</t>
  </si>
  <si>
    <t>家</t>
  </si>
  <si>
    <t>反映猎头或人力资源服务头部企业建立合作情况。</t>
  </si>
  <si>
    <t>开展人才培训</t>
  </si>
  <si>
    <t>反映开展人才培训情况。</t>
  </si>
  <si>
    <t>培训人数</t>
  </si>
  <si>
    <t>500人</t>
  </si>
  <si>
    <t>反映参加开展培训时参加培训的人数。</t>
  </si>
  <si>
    <t>为企事业单位提供找猎聘引才服务</t>
  </si>
  <si>
    <t>8</t>
  </si>
  <si>
    <t>反映为企事业单位提供找猎聘引才服务的情况。</t>
  </si>
  <si>
    <t>反映项目实施后受益对象的满意度。</t>
  </si>
  <si>
    <t>为了贯彻落实中央、省、市财税体制改革相关要求，不断培植高新区税源，加强税收收入征管，通过参加财务、税收、财政、企业管理、金融等专业知识培训等，真正做好协税护税、金融服务、国库管理、全面实施预算绩效管理、国有企业监管等财税相关业务管理工作，更好服务企业，从而增加财政收入，壮大高新区经济实力。1.实现一般公共预算收入18000万元，其中：税收收入15000万元，一般公共预算支出20000万元；2.参加培训人次超过10人次以上；3.帮助高新区企业融资服务次数5次以上；4.财政资金安全率达100%；5.服务对象满意度90%以上。</t>
  </si>
  <si>
    <t>税收收入</t>
  </si>
  <si>
    <t>14500</t>
  </si>
  <si>
    <t>反映高新区税收收入征管工作情况。</t>
  </si>
  <si>
    <t>一般公共预算收入</t>
  </si>
  <si>
    <t>17000</t>
  </si>
  <si>
    <t>反映高新区一般公共预算收入完成情况。</t>
  </si>
  <si>
    <t>一般公共预算支出</t>
  </si>
  <si>
    <t>20000</t>
  </si>
  <si>
    <t>反映高新区一般公共预算支出完成情况。</t>
  </si>
  <si>
    <t>参加培训人次</t>
  </si>
  <si>
    <t>反映高新区财务、税收、财政、企业管理、金融等专业知识培训情况。</t>
  </si>
  <si>
    <t>帮助高新区企业融资服务次数</t>
  </si>
  <si>
    <t>反映开展融资服务工作情况。</t>
  </si>
  <si>
    <t>高新区财政资金安全率</t>
  </si>
  <si>
    <t>100</t>
  </si>
  <si>
    <t>反映高新区财政资金管理工作情况。</t>
  </si>
  <si>
    <t>高新区国有企业负责人经营业绩水平</t>
  </si>
  <si>
    <t>反映高新区国有企业负责人经营业绩管理水平情况。</t>
  </si>
  <si>
    <t>高新区财税管理水平</t>
  </si>
  <si>
    <t>反映高新区财税管理工作情况。</t>
  </si>
  <si>
    <t>高新区绩效管理水平</t>
  </si>
  <si>
    <t>反映高新区全面实施绩效管理工作水平情况。</t>
  </si>
  <si>
    <t>高新区财税部门人员满意度</t>
  </si>
  <si>
    <t>反映高新区财税部门人员对财税管理工作满意度。</t>
  </si>
  <si>
    <t>通过使用云南财政预算管理一体化服务平台、债务系统等，从而推动高新区财政预算管理一体化改革，巩固国库集中支付改革，保障资金安全、有效使用，提高财政工作信息化管理水平，充分发挥财政在高新区开发建设中的基础和重要支柱作用。1.信息数据安全达到三级等级保护；2.故障处理时间不超过48小时；3.系统全年正常运行超过250个工作日；4.系统正常使用年限超过10年以上；5.使用人员满意度90%以上。</t>
  </si>
  <si>
    <t>信息数据安全</t>
  </si>
  <si>
    <t>三级等级保护</t>
  </si>
  <si>
    <t>等级</t>
  </si>
  <si>
    <t>反映信息系统相关数据安全的保障情况。</t>
  </si>
  <si>
    <t>故障处理时间</t>
  </si>
  <si>
    <t>反映运维系统故障处理时限</t>
  </si>
  <si>
    <t>系统全年正常运行时长</t>
  </si>
  <si>
    <t>250</t>
  </si>
  <si>
    <t>工作日</t>
  </si>
  <si>
    <t>系统正常使用年限</t>
  </si>
  <si>
    <t>反映系统正常使用期限。</t>
  </si>
  <si>
    <t>使用人员满意度度</t>
  </si>
  <si>
    <t>反映使用对象对信息系统使用的满意度。
使用人员满意度=（对信息系统满意的使用人员/问卷调查人数）*100%</t>
  </si>
  <si>
    <t>项目建成将完善火车站片区交通基础设施建设，将促进沿边、少数民族地区开发开放，主动融入国家发展战略，同时方便市民出行，实现经济跨越式发展。1.完成火车站片区道路建设4条，道路建设长度4046.52米，道路建设面积103126.17平方米，火车站综合立体站前广场面积63584.61平方米；2.增加就业人数60人；3.项目建成后，人民群众满意度达80%以上。</t>
  </si>
  <si>
    <t>火车站片区道路建设条数</t>
  </si>
  <si>
    <t>条</t>
  </si>
  <si>
    <t>反映项目建成道路条数。</t>
  </si>
  <si>
    <t>火车站片区道路建设长度</t>
  </si>
  <si>
    <t>4046.52</t>
  </si>
  <si>
    <t>米</t>
  </si>
  <si>
    <t>反映项目建成道路长度。</t>
  </si>
  <si>
    <t>火车站片区道路建设面积</t>
  </si>
  <si>
    <t>103126.17</t>
  </si>
  <si>
    <t>平方米</t>
  </si>
  <si>
    <t>反映项目建成道路面积。</t>
  </si>
  <si>
    <t>火车站综合立体站前广场面积</t>
  </si>
  <si>
    <t>63584</t>
  </si>
  <si>
    <t>反映项目建成站前广场面积。</t>
  </si>
  <si>
    <t>带动就业人数</t>
  </si>
  <si>
    <t>60</t>
  </si>
  <si>
    <t>反映项目建成带动的就业人数。</t>
  </si>
  <si>
    <t>　 人民群众满意度</t>
  </si>
  <si>
    <t>反映项目建成人民群众的满意程度。</t>
  </si>
  <si>
    <t>项目建成后效益显著，通过片区产业分析，对片区服务、招商引资有显著帮助。在提高片区企业智慧管理和服务效率、增强招商引资精准度，改善临沧市产业投资环境，带动高新企业信息技术及相关产业经济发展等方面，社会效益显著，生态效益同样显著。建成高新区综合展示中心1个，安全事故发生率为0，有效提升片区招商引资能力，受益人群满意度达85%。</t>
  </si>
  <si>
    <t>建成高新区综合展示中心</t>
  </si>
  <si>
    <t>一个</t>
  </si>
  <si>
    <t>反映建设施工中建成的综合展示中心数量。</t>
  </si>
  <si>
    <t>安全事故发生率</t>
  </si>
  <si>
    <t>反映工程实施期间的安全目标。</t>
  </si>
  <si>
    <t>有效提升片区招商引资能力</t>
  </si>
  <si>
    <t>反映项目建成后，提升片区招商引资能力。</t>
  </si>
  <si>
    <t>85</t>
  </si>
  <si>
    <t>棚改项目的建设，可有效消除棚户区“脏、乱、差”现象，进一步优化城市发展环境，解决中低收入人群住房困难问题，提高居民生活质量，改善棚户区人居环境，共享改革发展成果，增强人民群众的向心力和凝聚力。项目建成可进一步完善基础配套功能，有效消除区域内的安全隐患，有利于节约、集约利用土地，有效促进临沧工业打造“工业新城、城市新区”发展战略，促进城市经济的发展，提高临沧城市品位和知名度，构建社会主义和谐社会。1.安置区建设完成439套，完成货币化安置108套，施工过程中重大安全事故发生率为0；2.带动就业人数50人；3.棚户区居民满意度达80%以上。</t>
  </si>
  <si>
    <t>安置区建设完成套数</t>
  </si>
  <si>
    <t>439</t>
  </si>
  <si>
    <t>套</t>
  </si>
  <si>
    <t>反映安置区建设完成套数。</t>
  </si>
  <si>
    <t>完成货币化安置套数</t>
  </si>
  <si>
    <t>108</t>
  </si>
  <si>
    <t>反映安置区货币化安置完成套数。</t>
  </si>
  <si>
    <t>重大安全事故发生率</t>
  </si>
  <si>
    <t>反映项目建设过程中重大事故发生概率。</t>
  </si>
  <si>
    <t>反映项目带动就业人数情况。</t>
  </si>
  <si>
    <t>棚户区居民满意度</t>
  </si>
  <si>
    <t>反映棚户区居民满意程度。</t>
  </si>
  <si>
    <t>为了推进各重点项目建设用地，积极稳妥推进征地和拆迁工作，确保项目用地；为加快临沧城市化建设，促进经济社会协调发展，确保被征地农民和集体的长远利益，维护社会稳定，构建和谐临翔，开发好、建设好、管理好、利用好土地资源，做好自然资源相关管理工作。1.实现完成征收土地面积200亩及以上，完成供地面积300亩以上，完成供地率80%以上;2.完成标准厂房主体工程14栋，建设农业产业高产示范园1个；3.促进一二三产业深度融合发展，带动就业人数300人以上；4.受益人群满意度在90%以上。</t>
  </si>
  <si>
    <t>完成征收土地面积</t>
  </si>
  <si>
    <t>亩</t>
  </si>
  <si>
    <t>反映土地征收工作完成情况。</t>
  </si>
  <si>
    <t>完成供地面积</t>
  </si>
  <si>
    <t>反映土地供地工作完成情况</t>
  </si>
  <si>
    <t>供地率</t>
  </si>
  <si>
    <t>反映土地供地工作完成情况。</t>
  </si>
  <si>
    <t>反映高新区片区开发、征地拆迁、土地报批等工作受益人群满意度。</t>
  </si>
  <si>
    <t>保障高新区基础设施建设，完善临沧城市道路交通体系，加快推高新区片区建设进度，加快高新区对外开放步伐，为实现高新区经济跨越式发展创造良好的基础设施配套条件。1.支持高新区城市基础设施建设项目1个以上；2.高新区基础设施建设项目“两个责任”按项目落实到位率达到100%；3.人民群众满意度达到80%以上。</t>
  </si>
  <si>
    <t>支持高新区城市基础设施建设项目</t>
  </si>
  <si>
    <t>反映高新区城市基础设施项目建设情况</t>
  </si>
  <si>
    <t>“两个责任”按项目落实到位率</t>
  </si>
  <si>
    <t>临沧市人民群众幸福感、获得感</t>
  </si>
  <si>
    <t>有效提高</t>
  </si>
  <si>
    <t>提升高新区城市基础设施配套水平</t>
  </si>
  <si>
    <t>有效改善</t>
  </si>
  <si>
    <t>人民群众满意度</t>
  </si>
  <si>
    <t>反映临沧市人民群众对高新区城市基础设施项目建设情况的满意度</t>
  </si>
  <si>
    <t>项目建设有助于改善临沧文伟火车站片区排水设施不健全排涝体系不完整的问题，进一步完善片区排水网络，促进城市安全工程建设和环境安全。项目建设中安全事故发生率小于等于0%，有效提升城市环境安全，受益人群满意度大于等于85%。</t>
  </si>
  <si>
    <t>生态效益</t>
  </si>
  <si>
    <t>有效提升城市环境安全</t>
  </si>
  <si>
    <t>反映项目建成后对城市环境安全的提升程度。</t>
  </si>
  <si>
    <t>全面推进火车站片区综合开发，保障土地报批、征地拆迁、基础设施建设等，从而推进创建国家级高新区，实现产业转型升级，促进高新区经济全面发展。1.完成火车站片区土地收储面积100亩，完成火车站片区道路建设数量3条，建成火车站站前广场1个；2.有效提升火车站片区开发土地要素保障能力；3.受益人群满意度达到90%以上。</t>
  </si>
  <si>
    <t>火车站片区土地收储面积</t>
  </si>
  <si>
    <t>反映火车站片区土地收储面积</t>
  </si>
  <si>
    <t>完成火车站片区道路建设数量</t>
  </si>
  <si>
    <t>反映火车站片区道路建设数量</t>
  </si>
  <si>
    <t>建成火车站站前广场</t>
  </si>
  <si>
    <t>反映火车站站前广场数量</t>
  </si>
  <si>
    <t>有效提升火车站片区开发土地要素保障能力</t>
  </si>
  <si>
    <t>反映火车站片区开发土地要素保障能力</t>
  </si>
  <si>
    <t>反映火车站片区建设受益人群满意程度</t>
  </si>
  <si>
    <t>建设“绿美园区”对于临沧市加快新型城镇化建设、促进地方经济发展、推动全市旅游、实施乡村振兴战略、巩固脱贫攻坚成果、为云南省争当全国生态文明建设排头兵及建设中国最美丽省份具有重大战略意义；项目建成将有效提升城市环境及人居环境。项目工程完工率为50%，安全事故发生率小于等于0%，有效改善人居环境，收益人群满意度为85%。</t>
  </si>
  <si>
    <t>主体工程完成率</t>
  </si>
  <si>
    <t>反映主体工程完成情况。
主体工程完成率=（按计划完成主体工程的工程量/计划完成主体工程量）*100%。</t>
  </si>
  <si>
    <t>有效改善人居环境</t>
  </si>
  <si>
    <t>反映工程建设有效改善人居环境程度。</t>
  </si>
  <si>
    <t>通过安排项目补助资金，使企业基础设施建设及专业技术改造等方面得到显著提高，从而实行提能增效。</t>
  </si>
  <si>
    <t>政策宣传次数</t>
  </si>
  <si>
    <t>1.00</t>
  </si>
  <si>
    <t>反映补助政策的宣传力度情况。即通过门户网站、报刊、通信、电视、户外广告等对补助政策进行宣传的次数。</t>
  </si>
  <si>
    <t>补助事项公示度</t>
  </si>
  <si>
    <t>反映补助事项在特定办事大厅、官网、媒体或其他渠道按规定进行公示的情况。
补助事项公示度=按规定公布事项/按规定应公布事项*100%</t>
  </si>
  <si>
    <t>带动人均增收</t>
  </si>
  <si>
    <t>300.00</t>
  </si>
  <si>
    <t>元</t>
  </si>
  <si>
    <t>反映补助带动人均增收的情况。</t>
  </si>
  <si>
    <t>受益对象满意度</t>
  </si>
  <si>
    <t>根据高新区管委会规划建设局负责开发区规划范围土地开发利用工作和部门年度工作计划安排，为了开发好、建设好、管理好、利用好土地资源，确保被征地农民和集体的长远利益，积极稳妥推进高新区土地征地拆迁、土地报批、供地等相关管理工作，确保重点项目建设用地，促进高新区高质量发展。实现完成征收土地200亩以上，完成供地面积300亩以上，完成土地报批数3批次以上，完成相关评估文本2本以上，供地率在80%以上，受益人群满意度在90%以上。</t>
  </si>
  <si>
    <t>完成征收土地</t>
  </si>
  <si>
    <t>完成土地报批数</t>
  </si>
  <si>
    <t>2.00</t>
  </si>
  <si>
    <t>批次</t>
  </si>
  <si>
    <t>反映土地报批工作完成情况</t>
  </si>
  <si>
    <t>完成相关评估文本</t>
  </si>
  <si>
    <t>4.00</t>
  </si>
  <si>
    <t>本</t>
  </si>
  <si>
    <t>反映土地相关评估业务完成情况。</t>
  </si>
  <si>
    <t>80.00</t>
  </si>
  <si>
    <t>有效提升开发土地要素保障能力</t>
  </si>
  <si>
    <t>反映高新区开发土地要素保障能力</t>
  </si>
  <si>
    <t>90.00</t>
  </si>
  <si>
    <t>反映高新区片区开发、征地拆迁、土地报批等工作受益人群满意度</t>
  </si>
  <si>
    <t>为了全面抓好高新区城市环境及河流、街道整治，加强日常巡查及两违治理，监管和维护环境卫生、秩序；负责安全监督管理及安全隐患排查治理工作；积极做好高新区自然资源管理相关工作，从而营造安全、洁净新临沧氛围，提升高新区人居环境，为创建卫生城市打好基础。实现监管建设项目个数5个以上，整治街道数量5条次以上，照明及绿化高新区范围内道路条数达7条以上，道路保洁面积61万平方米，管护绿化面积14.8万平方米，有效提升提升高新区范围内环境卫生质量，有效保障高新区保障房正常运转，受益人群满意度在90%以上。</t>
  </si>
  <si>
    <t>监管建设项目个数</t>
  </si>
  <si>
    <t>反映建设项目监管工作情况。</t>
  </si>
  <si>
    <t>整治街道数量</t>
  </si>
  <si>
    <t>反映街道整治工作情况。</t>
  </si>
  <si>
    <t>照明及绿化高新区范围内道路条数</t>
  </si>
  <si>
    <t>反映高新区范围内道路照明及绿化情况。</t>
  </si>
  <si>
    <t>道路保洁面积</t>
  </si>
  <si>
    <t>61万</t>
  </si>
  <si>
    <t>反映高新区道理保洁面积情况。</t>
  </si>
  <si>
    <t>管护绿化面积</t>
  </si>
  <si>
    <t>14万</t>
  </si>
  <si>
    <t>反映管护高新区绿化面积情况。</t>
  </si>
  <si>
    <t>治理深基坑</t>
  </si>
  <si>
    <t>反映深基坑整治工作情况</t>
  </si>
  <si>
    <t>充分发挥城市管理及安全监管作用</t>
  </si>
  <si>
    <t>反映发挥城市管理及安全监管作用情况。</t>
  </si>
  <si>
    <t>建筑工程安全率</t>
  </si>
  <si>
    <t>98</t>
  </si>
  <si>
    <t>反映工程建成后的利用、使用的情况。</t>
  </si>
  <si>
    <t>提升高新区范围内环境卫生质量</t>
  </si>
  <si>
    <t>反映高新区范围内环境卫生提升情况。</t>
  </si>
  <si>
    <t>有效保障高新区保障房正常运转</t>
  </si>
  <si>
    <t>反映高新区保障房小区运转情况。</t>
  </si>
  <si>
    <t>反映高新区城市管理及安全监管工作群众满意度情况。</t>
  </si>
  <si>
    <t>通过对临沧工业园北入城口进行交通设施综合提升建设，有助于合理、有效疏导北部城区车流交通，解决区域生产和生活交通出行条件，改善北入口城市门户形象和面貌，极大提升城市建设水平。项目计划完工率为40%，安全事故发生率小于等于0%，有效改善人居环境，收益人群满意度为85%。</t>
  </si>
  <si>
    <t>计划完工率</t>
  </si>
  <si>
    <t>40</t>
  </si>
  <si>
    <t>反映工程按计划完工情况。
计划完工率=实际完成工程项目个数/按计划应完成项目个数。</t>
  </si>
  <si>
    <t>做好高新区各片区规划编制及空间规划编制、修编等相关工作，保证科学、合理地制定和实施片区规划，合理利用现有土地，实现高新区经济和社会发展目标。同时通过环保管家服务和开展规划环评工作，确保高新区监管责任到位，帮助高新区控制和消除环境风险隐患，确保不发生环境风险事故和重大环境影响事件。实现完成编制临沧城北片区等规划文本2本以上，完成企业环保监督管理次数12次以上，产生环保管家服务总结报告份数1份以上，污水处理厂完成污水处理量达110万立方米，环保安全事故发生率为0，服务对象满意度在80%以上。</t>
  </si>
  <si>
    <t>编制临沧城北片区规划文本</t>
  </si>
  <si>
    <t>反映编制临沧城北片区规划文本工作情况。</t>
  </si>
  <si>
    <t>完成企业环保监督管理次数</t>
  </si>
  <si>
    <t>12</t>
  </si>
  <si>
    <t>反映完成企业环保监督管理情况。</t>
  </si>
  <si>
    <t>地形图测量成果报告</t>
  </si>
  <si>
    <t>反映临沧火车站片区1、500地形图测量工作情况。</t>
  </si>
  <si>
    <t>产生环保管家服务总结报告份数</t>
  </si>
  <si>
    <t>份</t>
  </si>
  <si>
    <t>反映环保管家服务情况。</t>
  </si>
  <si>
    <t>污水处理厂完成污水处理量</t>
  </si>
  <si>
    <t>110万</t>
  </si>
  <si>
    <t>立方米</t>
  </si>
  <si>
    <t>反应污水处理厂每年污水处理量</t>
  </si>
  <si>
    <t>环保安全事故发生率</t>
  </si>
  <si>
    <t>反映高新区环保工作开展情况。</t>
  </si>
  <si>
    <t>合理利用土地资源</t>
  </si>
  <si>
    <t>反映高新区规划布局情况。</t>
  </si>
  <si>
    <t>提高环保质量，提升优化环境</t>
  </si>
  <si>
    <t>反映高新区规划及环保工作开展情况。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</si>
  <si>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</si>
  <si>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</si>
  <si>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</si>
  <si>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</si>
  <si>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</si>
  <si>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</si>
  <si>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</si>
  <si>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</si>
  <si>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</si>
  <si>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</si>
  <si>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</si>
  <si>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</si>
  <si>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</si>
  <si>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</si>
  <si>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办公椅</t>
  </si>
  <si>
    <t>把</t>
  </si>
  <si>
    <t>办公桌</t>
  </si>
  <si>
    <t>张</t>
  </si>
  <si>
    <t>保密柜</t>
  </si>
  <si>
    <t>复印纸</t>
  </si>
  <si>
    <t>箱</t>
  </si>
  <si>
    <t>书柜</t>
  </si>
  <si>
    <t>碎纸机</t>
  </si>
  <si>
    <t>维修</t>
  </si>
  <si>
    <t>车辆维修和保养服务</t>
  </si>
  <si>
    <t>保险</t>
  </si>
  <si>
    <t>机动车保险服务</t>
  </si>
  <si>
    <t>加油</t>
  </si>
  <si>
    <t>汽油</t>
  </si>
  <si>
    <t>公务用车辆加油</t>
  </si>
  <si>
    <t>车辆加油、添加燃料服务</t>
  </si>
  <si>
    <t>公务用车车辆保险费</t>
  </si>
  <si>
    <t>次/年</t>
  </si>
  <si>
    <t>公务用车采购经费</t>
  </si>
  <si>
    <t>其他乘用车</t>
  </si>
  <si>
    <t>辆</t>
  </si>
  <si>
    <t>财务咨询管理服务费</t>
  </si>
  <si>
    <t>其他会计服务</t>
  </si>
  <si>
    <t>预算08表</t>
  </si>
  <si>
    <t>政府购买服务项目</t>
  </si>
  <si>
    <t>政府购买服务目录</t>
  </si>
  <si>
    <t>财务咨询管理服务</t>
  </si>
  <si>
    <t>B0301 会计服务</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</si>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</sst>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hh:mm:ss"/>
    <numFmt numFmtId="177" formatCode="yyyy/mm/dd"/>
    <numFmt numFmtId="178" formatCode="#,##0;\-#,##0;;@"/>
    <numFmt numFmtId="179" formatCode="yyyy/mm/dd\ hh:mm:ss"/>
    <numFmt numFmtId="180" formatCode="#,##0.00;\-#,##0.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alignment vertical="top"/>
      <protection locked="0"/>
    </xf>
    <xf numFmtId="42" fontId="12" fillId="0" borderId="0" applyFont="0" applyFill="0" applyBorder="0" applyAlignment="0" applyProtection="0">
      <alignment vertical="center"/>
    </xf>
    <xf numFmtId="0" fontId="31" fillId="25" borderId="0" applyNumberFormat="0" applyBorder="0" applyAlignment="0" applyProtection="0">
      <alignment vertical="center"/>
    </xf>
    <xf numFmtId="0" fontId="46" fillId="22" borderId="2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9" fontId="8" fillId="0" borderId="7">
      <alignment horizontal="right" vertical="center"/>
    </xf>
    <xf numFmtId="0" fontId="31" fillId="10" borderId="0" applyNumberFormat="0" applyBorder="0" applyAlignment="0" applyProtection="0">
      <alignment vertical="center"/>
    </xf>
    <xf numFmtId="0" fontId="35" fillId="6" borderId="0" applyNumberFormat="0" applyBorder="0" applyAlignment="0" applyProtection="0">
      <alignment vertical="center"/>
    </xf>
    <xf numFmtId="43" fontId="12" fillId="0" borderId="0" applyFont="0" applyFill="0" applyBorder="0" applyAlignment="0" applyProtection="0">
      <alignment vertical="center"/>
    </xf>
    <xf numFmtId="0" fontId="39" fillId="28" borderId="0" applyNumberFormat="0" applyBorder="0" applyAlignment="0" applyProtection="0">
      <alignment vertical="center"/>
    </xf>
    <xf numFmtId="0" fontId="44" fillId="0" borderId="0" applyNumberFormat="0" applyFill="0" applyBorder="0" applyAlignment="0" applyProtection="0">
      <alignment vertical="center"/>
    </xf>
    <xf numFmtId="9" fontId="12" fillId="0" borderId="0" applyFont="0" applyFill="0" applyBorder="0" applyAlignment="0" applyProtection="0">
      <alignment vertical="center"/>
    </xf>
    <xf numFmtId="177" fontId="8" fillId="0" borderId="7">
      <alignment horizontal="right" vertical="center"/>
    </xf>
    <xf numFmtId="0" fontId="34" fillId="0" borderId="0" applyNumberFormat="0" applyFill="0" applyBorder="0" applyAlignment="0" applyProtection="0">
      <alignment vertical="center"/>
    </xf>
    <xf numFmtId="0" fontId="12" fillId="15" borderId="17" applyNumberFormat="0" applyFont="0" applyAlignment="0" applyProtection="0">
      <alignment vertical="center"/>
    </xf>
    <xf numFmtId="0" fontId="39" fillId="21" borderId="0" applyNumberFormat="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15" applyNumberFormat="0" applyFill="0" applyAlignment="0" applyProtection="0">
      <alignment vertical="center"/>
    </xf>
    <xf numFmtId="0" fontId="37" fillId="0" borderId="15" applyNumberFormat="0" applyFill="0" applyAlignment="0" applyProtection="0">
      <alignment vertical="center"/>
    </xf>
    <xf numFmtId="0" fontId="39" fillId="27" borderId="0" applyNumberFormat="0" applyBorder="0" applyAlignment="0" applyProtection="0">
      <alignment vertical="center"/>
    </xf>
    <xf numFmtId="0" fontId="33" fillId="0" borderId="19" applyNumberFormat="0" applyFill="0" applyAlignment="0" applyProtection="0">
      <alignment vertical="center"/>
    </xf>
    <xf numFmtId="0" fontId="39" fillId="20" borderId="0" applyNumberFormat="0" applyBorder="0" applyAlignment="0" applyProtection="0">
      <alignment vertical="center"/>
    </xf>
    <xf numFmtId="0" fontId="40" fillId="14" borderId="16" applyNumberFormat="0" applyAlignment="0" applyProtection="0">
      <alignment vertical="center"/>
    </xf>
    <xf numFmtId="0" fontId="47" fillId="14" borderId="20" applyNumberFormat="0" applyAlignment="0" applyProtection="0">
      <alignment vertical="center"/>
    </xf>
    <xf numFmtId="0" fontId="36" fillId="9" borderId="14" applyNumberFormat="0" applyAlignment="0" applyProtection="0">
      <alignment vertical="center"/>
    </xf>
    <xf numFmtId="0" fontId="31" fillId="32" borderId="0" applyNumberFormat="0" applyBorder="0" applyAlignment="0" applyProtection="0">
      <alignment vertical="center"/>
    </xf>
    <xf numFmtId="0" fontId="39" fillId="18" borderId="0" applyNumberFormat="0" applyBorder="0" applyAlignment="0" applyProtection="0">
      <alignment vertical="center"/>
    </xf>
    <xf numFmtId="0" fontId="48" fillId="0" borderId="21" applyNumberFormat="0" applyFill="0" applyAlignment="0" applyProtection="0">
      <alignment vertical="center"/>
    </xf>
    <xf numFmtId="0" fontId="42" fillId="0" borderId="18" applyNumberFormat="0" applyFill="0" applyAlignment="0" applyProtection="0">
      <alignment vertical="center"/>
    </xf>
    <xf numFmtId="0" fontId="49" fillId="31" borderId="0" applyNumberFormat="0" applyBorder="0" applyAlignment="0" applyProtection="0">
      <alignment vertical="center"/>
    </xf>
    <xf numFmtId="0" fontId="45" fillId="19" borderId="0" applyNumberFormat="0" applyBorder="0" applyAlignment="0" applyProtection="0">
      <alignment vertical="center"/>
    </xf>
    <xf numFmtId="10" fontId="8" fillId="0" borderId="7">
      <alignment horizontal="right" vertical="center"/>
    </xf>
    <xf numFmtId="0" fontId="31" fillId="24" borderId="0" applyNumberFormat="0" applyBorder="0" applyAlignment="0" applyProtection="0">
      <alignment vertical="center"/>
    </xf>
    <xf numFmtId="0" fontId="39" fillId="13" borderId="0" applyNumberFormat="0" applyBorder="0" applyAlignment="0" applyProtection="0">
      <alignment vertical="center"/>
    </xf>
    <xf numFmtId="0" fontId="31" fillId="23" borderId="0" applyNumberFormat="0" applyBorder="0" applyAlignment="0" applyProtection="0">
      <alignment vertical="center"/>
    </xf>
    <xf numFmtId="0" fontId="31" fillId="8" borderId="0" applyNumberFormat="0" applyBorder="0" applyAlignment="0" applyProtection="0">
      <alignment vertical="center"/>
    </xf>
    <xf numFmtId="0" fontId="31" fillId="30" borderId="0" applyNumberFormat="0" applyBorder="0" applyAlignment="0" applyProtection="0">
      <alignment vertical="center"/>
    </xf>
    <xf numFmtId="0" fontId="31" fillId="5" borderId="0" applyNumberFormat="0" applyBorder="0" applyAlignment="0" applyProtection="0">
      <alignment vertical="center"/>
    </xf>
    <xf numFmtId="0" fontId="39" fillId="12" borderId="0" applyNumberFormat="0" applyBorder="0" applyAlignment="0" applyProtection="0">
      <alignment vertical="center"/>
    </xf>
    <xf numFmtId="0" fontId="39" fillId="17" borderId="0" applyNumberFormat="0" applyBorder="0" applyAlignment="0" applyProtection="0">
      <alignment vertical="center"/>
    </xf>
    <xf numFmtId="0" fontId="31" fillId="29" borderId="0" applyNumberFormat="0" applyBorder="0" applyAlignment="0" applyProtection="0">
      <alignment vertical="center"/>
    </xf>
    <xf numFmtId="0" fontId="31" fillId="4" borderId="0" applyNumberFormat="0" applyBorder="0" applyAlignment="0" applyProtection="0">
      <alignment vertical="center"/>
    </xf>
    <xf numFmtId="0" fontId="39" fillId="11" borderId="0" applyNumberFormat="0" applyBorder="0" applyAlignment="0" applyProtection="0">
      <alignment vertical="center"/>
    </xf>
    <xf numFmtId="0" fontId="31" fillId="7" borderId="0" applyNumberFormat="0" applyBorder="0" applyAlignment="0" applyProtection="0">
      <alignment vertical="center"/>
    </xf>
    <xf numFmtId="0" fontId="39" fillId="26" borderId="0" applyNumberFormat="0" applyBorder="0" applyAlignment="0" applyProtection="0">
      <alignment vertical="center"/>
    </xf>
    <xf numFmtId="0" fontId="39" fillId="16" borderId="0" applyNumberFormat="0" applyBorder="0" applyAlignment="0" applyProtection="0">
      <alignment vertical="center"/>
    </xf>
    <xf numFmtId="0" fontId="31" fillId="3" borderId="0" applyNumberFormat="0" applyBorder="0" applyAlignment="0" applyProtection="0">
      <alignment vertical="center"/>
    </xf>
    <xf numFmtId="0" fontId="39" fillId="33" borderId="0" applyNumberFormat="0" applyBorder="0" applyAlignment="0" applyProtection="0">
      <alignment vertical="center"/>
    </xf>
    <xf numFmtId="180" fontId="8" fillId="0" borderId="7">
      <alignment horizontal="right" vertical="center"/>
    </xf>
    <xf numFmtId="49" fontId="8" fillId="0" borderId="7">
      <alignment horizontal="left" vertical="center" wrapText="1"/>
    </xf>
    <xf numFmtId="180" fontId="8" fillId="0" borderId="7">
      <alignment horizontal="right" vertical="center"/>
    </xf>
    <xf numFmtId="176" fontId="8" fillId="0" borderId="7">
      <alignment horizontal="right" vertical="center"/>
    </xf>
    <xf numFmtId="178" fontId="8" fillId="0" borderId="7">
      <alignment horizontal="right" vertical="center"/>
    </xf>
  </cellStyleXfs>
  <cellXfs count="22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80"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78"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6" xfId="0" applyFont="1" applyBorder="1" applyAlignment="1" applyProtection="1">
      <alignment horizontal="left" vertical="center" wrapText="1" indent="1"/>
    </xf>
    <xf numFmtId="0" fontId="6" fillId="0" borderId="6" xfId="0" applyFont="1" applyBorder="1" applyAlignment="1" applyProtection="1">
      <alignment horizontal="left" vertical="center" wrapText="1" indent="2"/>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3" fillId="0" borderId="7" xfId="0" applyFont="1" applyBorder="1" applyAlignment="1" applyProtection="1">
      <alignment vertical="center" shrinkToFit="1"/>
    </xf>
    <xf numFmtId="49" fontId="8" fillId="0" borderId="7" xfId="53" applyNumberFormat="1" applyFont="1" applyBorder="1" applyAlignment="1" applyProtection="1">
      <alignment horizontal="left" vertical="center" shrinkToFit="1"/>
      <protection locked="0"/>
    </xf>
    <xf numFmtId="49" fontId="8" fillId="0" borderId="7" xfId="53" applyNumberFormat="1" applyFont="1" applyBorder="1" applyAlignment="1" applyProtection="1">
      <alignment horizontal="left" vertical="center" wrapText="1" shrinkToFit="1"/>
      <protection locked="0"/>
    </xf>
    <xf numFmtId="0" fontId="3" fillId="0" borderId="7" xfId="0" applyFont="1" applyBorder="1" applyAlignment="1" applyProtection="1">
      <alignment vertical="center" wrapText="1" shrinkToFit="1"/>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80" fontId="18" fillId="0" borderId="7" xfId="0" applyNumberFormat="1" applyFont="1" applyBorder="1" applyAlignment="1" applyProtection="1">
      <alignment horizontal="right" vertical="center"/>
    </xf>
    <xf numFmtId="180"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80"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26" fillId="0" borderId="0" xfId="0" applyFont="1" applyAlignment="1" applyProtection="1"/>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9"/>
  <sheetViews>
    <sheetView showZeros="0" workbookViewId="0">
      <pane ySplit="1" topLeftCell="A2" activePane="bottomLeft" state="frozen"/>
      <selection/>
      <selection pane="bottomLeft" activeCell="F12" sqref="F12"/>
    </sheetView>
  </sheetViews>
  <sheetFormatPr defaultColWidth="9.14583333333333" defaultRowHeight="12" customHeight="1" outlineLevelCol="3"/>
  <cols>
    <col min="1" max="1" width="31.8541666666667" customWidth="1"/>
    <col min="2" max="2" width="35.5729166666667" customWidth="1"/>
    <col min="3" max="3" width="36.5729166666667" customWidth="1"/>
    <col min="4" max="4" width="33.8541666666667"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14"/>
      <c r="C3" s="214"/>
      <c r="D3" s="214"/>
    </row>
    <row r="4" ht="18.75" customHeight="1" spans="1:4">
      <c r="A4" s="42" t="str">
        <f>"单位名称："&amp;"临沧高新技术产业开发区管理委员会"</f>
        <v>单位名称：临沧高新技术产业开发区管理委员会</v>
      </c>
      <c r="B4" s="215"/>
      <c r="C4" s="215"/>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40" t="s">
        <v>6</v>
      </c>
      <c r="B8" s="24">
        <v>169150000</v>
      </c>
      <c r="C8" s="140" t="s">
        <v>7</v>
      </c>
      <c r="D8" s="24">
        <v>19811658.45</v>
      </c>
    </row>
    <row r="9" ht="18.75" customHeight="1" spans="1:4">
      <c r="A9" s="140" t="s">
        <v>8</v>
      </c>
      <c r="B9" s="24">
        <v>124710000</v>
      </c>
      <c r="C9" s="140" t="s">
        <v>9</v>
      </c>
      <c r="D9" s="24"/>
    </row>
    <row r="10" ht="18.75" customHeight="1" spans="1:4">
      <c r="A10" s="140" t="s">
        <v>10</v>
      </c>
      <c r="B10" s="24"/>
      <c r="C10" s="140" t="s">
        <v>11</v>
      </c>
      <c r="D10" s="24"/>
    </row>
    <row r="11" ht="18.75" customHeight="1" spans="1:4">
      <c r="A11" s="140" t="s">
        <v>12</v>
      </c>
      <c r="B11" s="24"/>
      <c r="C11" s="140" t="s">
        <v>13</v>
      </c>
      <c r="D11" s="24">
        <v>568000</v>
      </c>
    </row>
    <row r="12" ht="18.75" customHeight="1" spans="1:4">
      <c r="A12" s="216" t="s">
        <v>14</v>
      </c>
      <c r="B12" s="24"/>
      <c r="C12" s="172" t="s">
        <v>15</v>
      </c>
      <c r="D12" s="24"/>
    </row>
    <row r="13" ht="18.75" customHeight="1" spans="1:4">
      <c r="A13" s="175" t="s">
        <v>16</v>
      </c>
      <c r="B13" s="24"/>
      <c r="C13" s="174" t="s">
        <v>17</v>
      </c>
      <c r="D13" s="24">
        <v>25925907.67</v>
      </c>
    </row>
    <row r="14" ht="18.75" customHeight="1" spans="1:4">
      <c r="A14" s="175" t="s">
        <v>18</v>
      </c>
      <c r="B14" s="24"/>
      <c r="C14" s="174" t="s">
        <v>19</v>
      </c>
      <c r="D14" s="24"/>
    </row>
    <row r="15" ht="18.75" customHeight="1" spans="1:4">
      <c r="A15" s="175" t="s">
        <v>20</v>
      </c>
      <c r="B15" s="24"/>
      <c r="C15" s="174" t="s">
        <v>21</v>
      </c>
      <c r="D15" s="24">
        <v>6123404.6</v>
      </c>
    </row>
    <row r="16" ht="18.75" customHeight="1" spans="1:4">
      <c r="A16" s="175" t="s">
        <v>22</v>
      </c>
      <c r="B16" s="24"/>
      <c r="C16" s="174" t="s">
        <v>23</v>
      </c>
      <c r="D16" s="24">
        <v>646830.2</v>
      </c>
    </row>
    <row r="17" ht="18.75" customHeight="1" spans="1:4">
      <c r="A17" s="175" t="s">
        <v>24</v>
      </c>
      <c r="B17" s="24"/>
      <c r="C17" s="175" t="s">
        <v>25</v>
      </c>
      <c r="D17" s="24">
        <v>3625400</v>
      </c>
    </row>
    <row r="18" ht="18.75" customHeight="1" spans="1:4">
      <c r="A18" s="175" t="s">
        <v>26</v>
      </c>
      <c r="B18" s="24"/>
      <c r="C18" s="175" t="s">
        <v>27</v>
      </c>
      <c r="D18" s="24">
        <v>186141011.68</v>
      </c>
    </row>
    <row r="19" ht="18.75" customHeight="1" spans="1:4">
      <c r="A19" s="176" t="s">
        <v>26</v>
      </c>
      <c r="B19" s="24"/>
      <c r="C19" s="174" t="s">
        <v>28</v>
      </c>
      <c r="D19" s="24"/>
    </row>
    <row r="20" ht="18.75" customHeight="1" spans="1:4">
      <c r="A20" s="176" t="s">
        <v>26</v>
      </c>
      <c r="B20" s="24"/>
      <c r="C20" s="174" t="s">
        <v>29</v>
      </c>
      <c r="D20" s="24"/>
    </row>
    <row r="21" ht="18.75" customHeight="1" spans="1:4">
      <c r="A21" s="176" t="s">
        <v>26</v>
      </c>
      <c r="B21" s="24"/>
      <c r="C21" s="174" t="s">
        <v>30</v>
      </c>
      <c r="D21" s="24"/>
    </row>
    <row r="22" ht="18.75" customHeight="1" spans="1:4">
      <c r="A22" s="176" t="s">
        <v>26</v>
      </c>
      <c r="B22" s="24"/>
      <c r="C22" s="174" t="s">
        <v>31</v>
      </c>
      <c r="D22" s="24"/>
    </row>
    <row r="23" ht="18.75" customHeight="1" spans="1:4">
      <c r="A23" s="176" t="s">
        <v>26</v>
      </c>
      <c r="B23" s="24"/>
      <c r="C23" s="174" t="s">
        <v>32</v>
      </c>
      <c r="D23" s="24"/>
    </row>
    <row r="24" ht="18.75" customHeight="1" spans="1:4">
      <c r="A24" s="176" t="s">
        <v>26</v>
      </c>
      <c r="B24" s="24"/>
      <c r="C24" s="174" t="s">
        <v>33</v>
      </c>
      <c r="D24" s="24"/>
    </row>
    <row r="25" ht="18.75" customHeight="1" spans="1:4">
      <c r="A25" s="176" t="s">
        <v>26</v>
      </c>
      <c r="B25" s="24"/>
      <c r="C25" s="174" t="s">
        <v>34</v>
      </c>
      <c r="D25" s="24">
        <v>30366800</v>
      </c>
    </row>
    <row r="26" ht="18.75" customHeight="1" spans="1:4">
      <c r="A26" s="176" t="s">
        <v>26</v>
      </c>
      <c r="B26" s="24"/>
      <c r="C26" s="174" t="s">
        <v>35</v>
      </c>
      <c r="D26" s="24">
        <v>20650987.4</v>
      </c>
    </row>
    <row r="27" ht="18.75" customHeight="1" spans="1:4">
      <c r="A27" s="176" t="s">
        <v>26</v>
      </c>
      <c r="B27" s="24"/>
      <c r="C27" s="174" t="s">
        <v>36</v>
      </c>
      <c r="D27" s="24"/>
    </row>
    <row r="28" ht="18.75" customHeight="1" spans="1:4">
      <c r="A28" s="176" t="s">
        <v>26</v>
      </c>
      <c r="B28" s="24"/>
      <c r="C28" s="174" t="s">
        <v>37</v>
      </c>
      <c r="D28" s="24"/>
    </row>
    <row r="29" ht="18.75" customHeight="1" spans="1:4">
      <c r="A29" s="176" t="s">
        <v>26</v>
      </c>
      <c r="B29" s="24"/>
      <c r="C29" s="174" t="s">
        <v>38</v>
      </c>
      <c r="D29" s="24"/>
    </row>
    <row r="30" ht="18.75" customHeight="1" spans="1:4">
      <c r="A30" s="176" t="s">
        <v>26</v>
      </c>
      <c r="B30" s="24"/>
      <c r="C30" s="174" t="s">
        <v>39</v>
      </c>
      <c r="D30" s="24"/>
    </row>
    <row r="31" ht="18.75" customHeight="1" spans="1:4">
      <c r="A31" s="177" t="s">
        <v>26</v>
      </c>
      <c r="B31" s="24"/>
      <c r="C31" s="175" t="s">
        <v>40</v>
      </c>
      <c r="D31" s="24"/>
    </row>
    <row r="32" ht="18.75" customHeight="1" spans="1:4">
      <c r="A32" s="177" t="s">
        <v>26</v>
      </c>
      <c r="B32" s="24"/>
      <c r="C32" s="175" t="s">
        <v>41</v>
      </c>
      <c r="D32" s="24"/>
    </row>
    <row r="33" ht="18.75" customHeight="1" spans="1:4">
      <c r="A33" s="177" t="s">
        <v>26</v>
      </c>
      <c r="B33" s="24"/>
      <c r="C33" s="175" t="s">
        <v>42</v>
      </c>
      <c r="D33" s="24"/>
    </row>
    <row r="34" ht="18.75" customHeight="1" spans="1:4">
      <c r="A34" s="217"/>
      <c r="B34" s="178"/>
      <c r="C34" s="175" t="s">
        <v>43</v>
      </c>
      <c r="D34" s="24"/>
    </row>
    <row r="35" ht="18.75" customHeight="1" spans="1:4">
      <c r="A35" s="217" t="s">
        <v>44</v>
      </c>
      <c r="B35" s="178">
        <f>SUM(B8:B12)</f>
        <v>293860000</v>
      </c>
      <c r="C35" s="218" t="s">
        <v>45</v>
      </c>
      <c r="D35" s="178">
        <v>293860000</v>
      </c>
    </row>
    <row r="36" ht="18.75" customHeight="1" spans="1:4">
      <c r="A36" s="219" t="s">
        <v>46</v>
      </c>
      <c r="B36" s="24"/>
      <c r="C36" s="140" t="s">
        <v>47</v>
      </c>
      <c r="D36" s="24"/>
    </row>
    <row r="37" ht="18.75" customHeight="1" spans="1:4">
      <c r="A37" s="219" t="s">
        <v>48</v>
      </c>
      <c r="B37" s="24"/>
      <c r="C37" s="140" t="s">
        <v>48</v>
      </c>
      <c r="D37" s="24"/>
    </row>
    <row r="38" ht="18.75" customHeight="1" spans="1:4">
      <c r="A38" s="219" t="s">
        <v>49</v>
      </c>
      <c r="B38" s="24">
        <f>B36-B37</f>
        <v>0</v>
      </c>
      <c r="C38" s="140" t="s">
        <v>50</v>
      </c>
      <c r="D38" s="24"/>
    </row>
    <row r="39" ht="18.75" customHeight="1" spans="1:4">
      <c r="A39" s="220" t="s">
        <v>51</v>
      </c>
      <c r="B39" s="178">
        <f t="shared" ref="B39:D39" si="1">B35+B36</f>
        <v>293860000</v>
      </c>
      <c r="C39" s="218" t="s">
        <v>52</v>
      </c>
      <c r="D39" s="178">
        <f t="shared" si="1"/>
        <v>293860000</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9"/>
  <sheetViews>
    <sheetView showZeros="0" workbookViewId="0">
      <pane ySplit="1" topLeftCell="A2" activePane="bottomLeft" state="frozen"/>
      <selection/>
      <selection pane="bottomLeft" activeCell="F12" sqref="F12"/>
    </sheetView>
  </sheetViews>
  <sheetFormatPr defaultColWidth="9.14583333333333" defaultRowHeight="14.25" customHeight="1" outlineLevelCol="5"/>
  <cols>
    <col min="1" max="1" width="32.1458333333333" customWidth="1"/>
    <col min="2" max="2" width="16.8541666666667" customWidth="1"/>
    <col min="3" max="3" width="32.1458333333333" customWidth="1"/>
    <col min="4" max="6" width="28.5729166666667" customWidth="1"/>
  </cols>
  <sheetData>
    <row r="1" customHeight="1" spans="1:6">
      <c r="A1" s="1"/>
      <c r="B1" s="1"/>
      <c r="C1" s="1"/>
      <c r="D1" s="1"/>
      <c r="E1" s="1"/>
      <c r="F1" s="1"/>
    </row>
    <row r="2" ht="15" customHeight="1" spans="1:6">
      <c r="A2" s="101">
        <v>1</v>
      </c>
      <c r="B2" s="102">
        <v>0</v>
      </c>
      <c r="C2" s="101">
        <v>1</v>
      </c>
      <c r="D2" s="103"/>
      <c r="E2" s="103"/>
      <c r="F2" s="40" t="s">
        <v>936</v>
      </c>
    </row>
    <row r="3" ht="32.25" customHeight="1" spans="1:6">
      <c r="A3" s="104" t="str">
        <f>"2025"&amp;"年部门政府性基金预算支出预算表"</f>
        <v>2025年部门政府性基金预算支出预算表</v>
      </c>
      <c r="B3" s="105" t="s">
        <v>937</v>
      </c>
      <c r="C3" s="106"/>
      <c r="D3" s="107"/>
      <c r="E3" s="107"/>
      <c r="F3" s="107"/>
    </row>
    <row r="4" ht="18.75" customHeight="1" spans="1:6">
      <c r="A4" s="8" t="str">
        <f>"单位名称："&amp;"临沧高新技术产业开发区管理委员会"</f>
        <v>单位名称：临沧高新技术产业开发区管理委员会</v>
      </c>
      <c r="B4" s="8" t="s">
        <v>938</v>
      </c>
      <c r="C4" s="101"/>
      <c r="D4" s="103"/>
      <c r="E4" s="103"/>
      <c r="F4" s="40" t="s">
        <v>1</v>
      </c>
    </row>
    <row r="5" ht="18.75" customHeight="1" spans="1:6">
      <c r="A5" s="108" t="s">
        <v>293</v>
      </c>
      <c r="B5" s="109" t="s">
        <v>83</v>
      </c>
      <c r="C5" s="110" t="s">
        <v>84</v>
      </c>
      <c r="D5" s="14" t="s">
        <v>939</v>
      </c>
      <c r="E5" s="14"/>
      <c r="F5" s="15"/>
    </row>
    <row r="6" ht="18.75" customHeight="1" spans="1:6">
      <c r="A6" s="111"/>
      <c r="B6" s="112"/>
      <c r="C6" s="98"/>
      <c r="D6" s="97" t="s">
        <v>56</v>
      </c>
      <c r="E6" s="97" t="s">
        <v>85</v>
      </c>
      <c r="F6" s="97" t="s">
        <v>86</v>
      </c>
    </row>
    <row r="7" ht="18.75" customHeight="1" spans="1:6">
      <c r="A7" s="111">
        <v>1</v>
      </c>
      <c r="B7" s="113" t="s">
        <v>274</v>
      </c>
      <c r="C7" s="98">
        <v>3</v>
      </c>
      <c r="D7" s="97">
        <v>4</v>
      </c>
      <c r="E7" s="97">
        <v>5</v>
      </c>
      <c r="F7" s="97">
        <v>6</v>
      </c>
    </row>
    <row r="8" ht="18.75" customHeight="1" spans="1:6">
      <c r="A8" s="114" t="s">
        <v>71</v>
      </c>
      <c r="B8" s="83"/>
      <c r="C8" s="83"/>
      <c r="D8" s="24">
        <v>124710000</v>
      </c>
      <c r="E8" s="24"/>
      <c r="F8" s="24">
        <v>124710000</v>
      </c>
    </row>
    <row r="9" ht="18.75" customHeight="1" spans="1:6">
      <c r="A9" s="115" t="s">
        <v>81</v>
      </c>
      <c r="B9" s="83"/>
      <c r="C9" s="83"/>
      <c r="D9" s="24">
        <v>124710000</v>
      </c>
      <c r="E9" s="24"/>
      <c r="F9" s="24">
        <v>124710000</v>
      </c>
    </row>
    <row r="10" ht="18.75" customHeight="1" spans="1:6">
      <c r="A10" s="26"/>
      <c r="B10" s="83" t="s">
        <v>174</v>
      </c>
      <c r="C10" s="83" t="s">
        <v>175</v>
      </c>
      <c r="D10" s="24">
        <v>124710000</v>
      </c>
      <c r="E10" s="24"/>
      <c r="F10" s="24">
        <v>124710000</v>
      </c>
    </row>
    <row r="11" ht="18.75" customHeight="1" spans="1:6">
      <c r="A11" s="26"/>
      <c r="B11" s="116" t="s">
        <v>193</v>
      </c>
      <c r="C11" s="116" t="s">
        <v>194</v>
      </c>
      <c r="D11" s="24">
        <v>119910000</v>
      </c>
      <c r="E11" s="24"/>
      <c r="F11" s="24">
        <v>119910000</v>
      </c>
    </row>
    <row r="12" ht="18.75" customHeight="1" spans="1:6">
      <c r="A12" s="26"/>
      <c r="B12" s="117" t="s">
        <v>195</v>
      </c>
      <c r="C12" s="117" t="s">
        <v>196</v>
      </c>
      <c r="D12" s="24">
        <v>69690000</v>
      </c>
      <c r="E12" s="24"/>
      <c r="F12" s="24">
        <v>69690000</v>
      </c>
    </row>
    <row r="13" ht="18.75" customHeight="1" spans="1:6">
      <c r="A13" s="26"/>
      <c r="B13" s="117" t="s">
        <v>197</v>
      </c>
      <c r="C13" s="117" t="s">
        <v>198</v>
      </c>
      <c r="D13" s="24">
        <v>5260000</v>
      </c>
      <c r="E13" s="24"/>
      <c r="F13" s="24">
        <v>5260000</v>
      </c>
    </row>
    <row r="14" ht="18.75" customHeight="1" spans="1:6">
      <c r="A14" s="26"/>
      <c r="B14" s="117" t="s">
        <v>199</v>
      </c>
      <c r="C14" s="117" t="s">
        <v>200</v>
      </c>
      <c r="D14" s="24">
        <v>20000000</v>
      </c>
      <c r="E14" s="24"/>
      <c r="F14" s="24">
        <v>20000000</v>
      </c>
    </row>
    <row r="15" ht="18.75" customHeight="1" spans="1:6">
      <c r="A15" s="26"/>
      <c r="B15" s="117" t="s">
        <v>201</v>
      </c>
      <c r="C15" s="117" t="s">
        <v>202</v>
      </c>
      <c r="D15" s="24">
        <v>13960000</v>
      </c>
      <c r="E15" s="24"/>
      <c r="F15" s="24">
        <v>13960000</v>
      </c>
    </row>
    <row r="16" ht="18.75" customHeight="1" spans="1:6">
      <c r="A16" s="26"/>
      <c r="B16" s="117" t="s">
        <v>203</v>
      </c>
      <c r="C16" s="117" t="s">
        <v>204</v>
      </c>
      <c r="D16" s="24">
        <v>11000000</v>
      </c>
      <c r="E16" s="24"/>
      <c r="F16" s="24">
        <v>11000000</v>
      </c>
    </row>
    <row r="17" ht="18.75" customHeight="1" spans="1:6">
      <c r="A17" s="26"/>
      <c r="B17" s="116" t="s">
        <v>205</v>
      </c>
      <c r="C17" s="116" t="s">
        <v>206</v>
      </c>
      <c r="D17" s="24">
        <v>4800000</v>
      </c>
      <c r="E17" s="24"/>
      <c r="F17" s="24">
        <v>4800000</v>
      </c>
    </row>
    <row r="18" ht="18.75" customHeight="1" spans="1:6">
      <c r="A18" s="26"/>
      <c r="B18" s="117" t="s">
        <v>207</v>
      </c>
      <c r="C18" s="117" t="s">
        <v>208</v>
      </c>
      <c r="D18" s="24">
        <v>4800000</v>
      </c>
      <c r="E18" s="24"/>
      <c r="F18" s="24">
        <v>4800000</v>
      </c>
    </row>
    <row r="19" ht="18.75" customHeight="1" spans="1:6">
      <c r="A19" s="118" t="s">
        <v>231</v>
      </c>
      <c r="B19" s="119" t="s">
        <v>231</v>
      </c>
      <c r="C19" s="120" t="s">
        <v>231</v>
      </c>
      <c r="D19" s="24">
        <v>124710000</v>
      </c>
      <c r="E19" s="24"/>
      <c r="F19" s="24">
        <v>124710000</v>
      </c>
    </row>
  </sheetData>
  <mergeCells count="7">
    <mergeCell ref="A3:F3"/>
    <mergeCell ref="A4:C4"/>
    <mergeCell ref="D5:F5"/>
    <mergeCell ref="A19:C19"/>
    <mergeCell ref="A5:A6"/>
    <mergeCell ref="B5:B6"/>
    <mergeCell ref="C5:C6"/>
  </mergeCells>
  <printOptions horizontalCentered="1"/>
  <pageMargins left="0.388888888888889" right="0.388888888888889" top="0.579166666666667" bottom="0.579166666666667" header="0.5" footer="0.5"/>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Q26"/>
  <sheetViews>
    <sheetView showZeros="0" workbookViewId="0">
      <pane ySplit="1" topLeftCell="A2" activePane="bottomLeft" state="frozen"/>
      <selection/>
      <selection pane="bottomLeft" activeCell="G20" sqref="G20"/>
    </sheetView>
  </sheetViews>
  <sheetFormatPr defaultColWidth="9.14583333333333" defaultRowHeight="14.25" customHeight="1"/>
  <cols>
    <col min="1" max="1" width="42.5" customWidth="1"/>
    <col min="2" max="2" width="19" customWidth="1"/>
    <col min="3" max="3" width="22.75" customWidth="1"/>
    <col min="4" max="4" width="5.5" customWidth="1"/>
    <col min="5" max="5" width="5.375" customWidth="1"/>
    <col min="6" max="6" width="12.5" customWidth="1"/>
    <col min="7" max="8" width="12.375" customWidth="1"/>
    <col min="9" max="9" width="6.75" customWidth="1"/>
    <col min="10" max="10" width="8.375" customWidth="1"/>
    <col min="11" max="11" width="8.625" customWidth="1"/>
    <col min="12" max="12" width="6.75" customWidth="1"/>
    <col min="13" max="13" width="6.5" customWidth="1"/>
    <col min="14" max="14" width="10.625" customWidth="1"/>
    <col min="15" max="15" width="8.375" customWidth="1"/>
    <col min="16" max="16" width="11" customWidth="1"/>
    <col min="17" max="17" width="7.25"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940</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"单位名称："&amp;"临沧高新技术产业开发区管理委员会"</f>
        <v>单位名称：临沧高新技术产业开发区管理委员会</v>
      </c>
      <c r="B4" s="96"/>
      <c r="C4" s="96"/>
      <c r="D4" s="96"/>
      <c r="E4" s="96"/>
      <c r="F4" s="96"/>
      <c r="G4" s="96"/>
      <c r="H4" s="96"/>
      <c r="I4" s="96"/>
      <c r="J4" s="96"/>
      <c r="O4" s="64"/>
      <c r="P4" s="64"/>
      <c r="Q4" s="40" t="s">
        <v>280</v>
      </c>
    </row>
    <row r="5" ht="18.75" customHeight="1" spans="1:17">
      <c r="A5" s="12" t="s">
        <v>941</v>
      </c>
      <c r="B5" s="73" t="s">
        <v>942</v>
      </c>
      <c r="C5" s="73" t="s">
        <v>943</v>
      </c>
      <c r="D5" s="73" t="s">
        <v>944</v>
      </c>
      <c r="E5" s="73" t="s">
        <v>945</v>
      </c>
      <c r="F5" s="73" t="s">
        <v>946</v>
      </c>
      <c r="G5" s="45" t="s">
        <v>300</v>
      </c>
      <c r="H5" s="45"/>
      <c r="I5" s="45"/>
      <c r="J5" s="45"/>
      <c r="K5" s="75"/>
      <c r="L5" s="45"/>
      <c r="M5" s="45"/>
      <c r="N5" s="45"/>
      <c r="O5" s="65"/>
      <c r="P5" s="75"/>
      <c r="Q5" s="46"/>
    </row>
    <row r="6" ht="18.75" customHeight="1" spans="1:17">
      <c r="A6" s="17"/>
      <c r="B6" s="76"/>
      <c r="C6" s="76"/>
      <c r="D6" s="76"/>
      <c r="E6" s="76"/>
      <c r="F6" s="76"/>
      <c r="G6" s="76" t="s">
        <v>56</v>
      </c>
      <c r="H6" s="76" t="s">
        <v>59</v>
      </c>
      <c r="I6" s="76" t="s">
        <v>947</v>
      </c>
      <c r="J6" s="76" t="s">
        <v>948</v>
      </c>
      <c r="K6" s="77" t="s">
        <v>949</v>
      </c>
      <c r="L6" s="92" t="s">
        <v>88</v>
      </c>
      <c r="M6" s="92"/>
      <c r="N6" s="92"/>
      <c r="O6" s="93"/>
      <c r="P6" s="94"/>
      <c r="Q6" s="78"/>
    </row>
    <row r="7" ht="30" customHeight="1" spans="1:17">
      <c r="A7" s="19"/>
      <c r="B7" s="78"/>
      <c r="C7" s="78"/>
      <c r="D7" s="78"/>
      <c r="E7" s="78"/>
      <c r="F7" s="78"/>
      <c r="G7" s="78"/>
      <c r="H7" s="78" t="s">
        <v>58</v>
      </c>
      <c r="I7" s="78"/>
      <c r="J7" s="78"/>
      <c r="K7" s="79"/>
      <c r="L7" s="78" t="s">
        <v>58</v>
      </c>
      <c r="M7" s="78" t="s">
        <v>65</v>
      </c>
      <c r="N7" s="78" t="s">
        <v>308</v>
      </c>
      <c r="O7" s="95" t="s">
        <v>67</v>
      </c>
      <c r="P7" s="79" t="s">
        <v>68</v>
      </c>
      <c r="Q7" s="78" t="s">
        <v>69</v>
      </c>
    </row>
    <row r="8" ht="18.75" customHeight="1" spans="1:17">
      <c r="A8" s="34">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18.75" customHeight="1" spans="1:17">
      <c r="A9" s="81" t="s">
        <v>71</v>
      </c>
      <c r="B9" s="82"/>
      <c r="C9" s="82"/>
      <c r="D9" s="82"/>
      <c r="E9" s="99"/>
      <c r="F9" s="24">
        <v>754440</v>
      </c>
      <c r="G9" s="24">
        <v>802440</v>
      </c>
      <c r="H9" s="24">
        <v>802440</v>
      </c>
      <c r="I9" s="24"/>
      <c r="J9" s="24"/>
      <c r="K9" s="24"/>
      <c r="L9" s="24"/>
      <c r="M9" s="24"/>
      <c r="N9" s="24"/>
      <c r="O9" s="24"/>
      <c r="P9" s="24"/>
      <c r="Q9" s="24"/>
    </row>
    <row r="10" ht="18.75" customHeight="1" spans="1:17">
      <c r="A10" s="84" t="s">
        <v>73</v>
      </c>
      <c r="B10" s="82"/>
      <c r="C10" s="82"/>
      <c r="D10" s="82"/>
      <c r="E10" s="100"/>
      <c r="F10" s="24">
        <v>290440</v>
      </c>
      <c r="G10" s="24">
        <v>338440</v>
      </c>
      <c r="H10" s="24">
        <v>338440</v>
      </c>
      <c r="I10" s="24"/>
      <c r="J10" s="24"/>
      <c r="K10" s="24"/>
      <c r="L10" s="24"/>
      <c r="M10" s="24"/>
      <c r="N10" s="24"/>
      <c r="O10" s="24"/>
      <c r="P10" s="24"/>
      <c r="Q10" s="24"/>
    </row>
    <row r="11" ht="18.75" customHeight="1" spans="1:17">
      <c r="A11" s="224" t="s">
        <v>455</v>
      </c>
      <c r="B11" s="82" t="s">
        <v>950</v>
      </c>
      <c r="C11" s="82" t="s">
        <v>950</v>
      </c>
      <c r="D11" s="82" t="s">
        <v>951</v>
      </c>
      <c r="E11" s="100">
        <v>2</v>
      </c>
      <c r="F11" s="24">
        <v>460</v>
      </c>
      <c r="G11" s="24">
        <v>460</v>
      </c>
      <c r="H11" s="24">
        <v>460</v>
      </c>
      <c r="I11" s="24"/>
      <c r="J11" s="24"/>
      <c r="K11" s="24"/>
      <c r="L11" s="24"/>
      <c r="M11" s="24"/>
      <c r="N11" s="24"/>
      <c r="O11" s="24"/>
      <c r="P11" s="24"/>
      <c r="Q11" s="24"/>
    </row>
    <row r="12" ht="18.75" customHeight="1" spans="1:17">
      <c r="A12" s="224" t="s">
        <v>455</v>
      </c>
      <c r="B12" s="82" t="s">
        <v>952</v>
      </c>
      <c r="C12" s="82" t="s">
        <v>952</v>
      </c>
      <c r="D12" s="82" t="s">
        <v>953</v>
      </c>
      <c r="E12" s="100">
        <v>1</v>
      </c>
      <c r="F12" s="24">
        <v>2500</v>
      </c>
      <c r="G12" s="24">
        <v>2500</v>
      </c>
      <c r="H12" s="24">
        <v>2500</v>
      </c>
      <c r="I12" s="24"/>
      <c r="J12" s="24"/>
      <c r="K12" s="24"/>
      <c r="L12" s="24"/>
      <c r="M12" s="24"/>
      <c r="N12" s="24"/>
      <c r="O12" s="24"/>
      <c r="P12" s="24"/>
      <c r="Q12" s="24"/>
    </row>
    <row r="13" ht="18.75" customHeight="1" spans="1:17">
      <c r="A13" s="224" t="s">
        <v>455</v>
      </c>
      <c r="B13" s="82" t="s">
        <v>952</v>
      </c>
      <c r="C13" s="82" t="s">
        <v>952</v>
      </c>
      <c r="D13" s="82" t="s">
        <v>953</v>
      </c>
      <c r="E13" s="100">
        <v>1</v>
      </c>
      <c r="F13" s="24">
        <v>780</v>
      </c>
      <c r="G13" s="24">
        <v>780</v>
      </c>
      <c r="H13" s="24">
        <v>780</v>
      </c>
      <c r="I13" s="24"/>
      <c r="J13" s="24"/>
      <c r="K13" s="24"/>
      <c r="L13" s="24"/>
      <c r="M13" s="24"/>
      <c r="N13" s="24"/>
      <c r="O13" s="24"/>
      <c r="P13" s="24"/>
      <c r="Q13" s="24"/>
    </row>
    <row r="14" ht="18.75" customHeight="1" spans="1:17">
      <c r="A14" s="224" t="s">
        <v>455</v>
      </c>
      <c r="B14" s="82" t="s">
        <v>954</v>
      </c>
      <c r="C14" s="82" t="s">
        <v>954</v>
      </c>
      <c r="D14" s="82" t="s">
        <v>608</v>
      </c>
      <c r="E14" s="100">
        <v>1</v>
      </c>
      <c r="F14" s="24">
        <v>2300</v>
      </c>
      <c r="G14" s="24">
        <v>2300</v>
      </c>
      <c r="H14" s="24">
        <v>2300</v>
      </c>
      <c r="I14" s="24"/>
      <c r="J14" s="24"/>
      <c r="K14" s="24"/>
      <c r="L14" s="24"/>
      <c r="M14" s="24"/>
      <c r="N14" s="24"/>
      <c r="O14" s="24"/>
      <c r="P14" s="24"/>
      <c r="Q14" s="24"/>
    </row>
    <row r="15" ht="18.75" customHeight="1" spans="1:17">
      <c r="A15" s="224" t="s">
        <v>455</v>
      </c>
      <c r="B15" s="82" t="s">
        <v>955</v>
      </c>
      <c r="C15" s="82" t="s">
        <v>955</v>
      </c>
      <c r="D15" s="82" t="s">
        <v>956</v>
      </c>
      <c r="E15" s="100">
        <v>160</v>
      </c>
      <c r="F15" s="24">
        <v>28800</v>
      </c>
      <c r="G15" s="24">
        <v>28800</v>
      </c>
      <c r="H15" s="24">
        <v>28800</v>
      </c>
      <c r="I15" s="24"/>
      <c r="J15" s="24"/>
      <c r="K15" s="24"/>
      <c r="L15" s="24"/>
      <c r="M15" s="24"/>
      <c r="N15" s="24"/>
      <c r="O15" s="24"/>
      <c r="P15" s="24"/>
      <c r="Q15" s="24"/>
    </row>
    <row r="16" ht="18.75" customHeight="1" spans="1:17">
      <c r="A16" s="224" t="s">
        <v>455</v>
      </c>
      <c r="B16" s="82" t="s">
        <v>957</v>
      </c>
      <c r="C16" s="82" t="s">
        <v>957</v>
      </c>
      <c r="D16" s="82" t="s">
        <v>608</v>
      </c>
      <c r="E16" s="100">
        <v>3</v>
      </c>
      <c r="F16" s="24">
        <v>3600</v>
      </c>
      <c r="G16" s="24">
        <v>3600</v>
      </c>
      <c r="H16" s="24">
        <v>3600</v>
      </c>
      <c r="I16" s="24"/>
      <c r="J16" s="24"/>
      <c r="K16" s="24"/>
      <c r="L16" s="24"/>
      <c r="M16" s="24"/>
      <c r="N16" s="24"/>
      <c r="O16" s="24"/>
      <c r="P16" s="24"/>
      <c r="Q16" s="24"/>
    </row>
    <row r="17" ht="18.75" customHeight="1" spans="1:17">
      <c r="A17" s="224" t="s">
        <v>455</v>
      </c>
      <c r="B17" s="82" t="s">
        <v>958</v>
      </c>
      <c r="C17" s="82" t="s">
        <v>958</v>
      </c>
      <c r="D17" s="82" t="s">
        <v>608</v>
      </c>
      <c r="E17" s="100">
        <v>2</v>
      </c>
      <c r="F17" s="24">
        <v>2000</v>
      </c>
      <c r="G17" s="24">
        <v>2000</v>
      </c>
      <c r="H17" s="24">
        <v>2000</v>
      </c>
      <c r="I17" s="24"/>
      <c r="J17" s="24"/>
      <c r="K17" s="24"/>
      <c r="L17" s="24"/>
      <c r="M17" s="24"/>
      <c r="N17" s="24"/>
      <c r="O17" s="24"/>
      <c r="P17" s="24"/>
      <c r="Q17" s="24"/>
    </row>
    <row r="18" ht="18.75" customHeight="1" spans="1:17">
      <c r="A18" s="224" t="s">
        <v>356</v>
      </c>
      <c r="B18" s="82" t="s">
        <v>959</v>
      </c>
      <c r="C18" s="82" t="s">
        <v>960</v>
      </c>
      <c r="D18" s="82" t="s">
        <v>868</v>
      </c>
      <c r="E18" s="100">
        <v>1</v>
      </c>
      <c r="F18" s="24"/>
      <c r="G18" s="24">
        <v>20000</v>
      </c>
      <c r="H18" s="24">
        <v>20000</v>
      </c>
      <c r="I18" s="24"/>
      <c r="J18" s="24"/>
      <c r="K18" s="24"/>
      <c r="L18" s="24"/>
      <c r="M18" s="24"/>
      <c r="N18" s="24"/>
      <c r="O18" s="24"/>
      <c r="P18" s="24"/>
      <c r="Q18" s="24"/>
    </row>
    <row r="19" ht="18.75" customHeight="1" spans="1:17">
      <c r="A19" s="224" t="s">
        <v>356</v>
      </c>
      <c r="B19" s="82" t="s">
        <v>961</v>
      </c>
      <c r="C19" s="82" t="s">
        <v>962</v>
      </c>
      <c r="D19" s="82" t="s">
        <v>868</v>
      </c>
      <c r="E19" s="100">
        <v>1</v>
      </c>
      <c r="F19" s="24"/>
      <c r="G19" s="24">
        <v>3000</v>
      </c>
      <c r="H19" s="24">
        <v>3000</v>
      </c>
      <c r="I19" s="24"/>
      <c r="J19" s="24"/>
      <c r="K19" s="24"/>
      <c r="L19" s="24"/>
      <c r="M19" s="24"/>
      <c r="N19" s="24"/>
      <c r="O19" s="24"/>
      <c r="P19" s="24"/>
      <c r="Q19" s="24"/>
    </row>
    <row r="20" ht="18.75" customHeight="1" spans="1:17">
      <c r="A20" s="224" t="s">
        <v>356</v>
      </c>
      <c r="B20" s="82" t="s">
        <v>963</v>
      </c>
      <c r="C20" s="82" t="s">
        <v>964</v>
      </c>
      <c r="D20" s="82" t="s">
        <v>868</v>
      </c>
      <c r="E20" s="100">
        <v>1</v>
      </c>
      <c r="F20" s="24"/>
      <c r="G20" s="24">
        <v>5000</v>
      </c>
      <c r="H20" s="24">
        <v>5000</v>
      </c>
      <c r="I20" s="24"/>
      <c r="J20" s="24"/>
      <c r="K20" s="24"/>
      <c r="L20" s="24"/>
      <c r="M20" s="24"/>
      <c r="N20" s="24"/>
      <c r="O20" s="24"/>
      <c r="P20" s="24"/>
      <c r="Q20" s="24"/>
    </row>
    <row r="21" ht="18.75" customHeight="1" spans="1:17">
      <c r="A21" s="224" t="s">
        <v>365</v>
      </c>
      <c r="B21" s="82" t="s">
        <v>965</v>
      </c>
      <c r="C21" s="82" t="s">
        <v>966</v>
      </c>
      <c r="D21" s="82" t="s">
        <v>868</v>
      </c>
      <c r="E21" s="100">
        <v>1</v>
      </c>
      <c r="F21" s="24"/>
      <c r="G21" s="24">
        <v>10000</v>
      </c>
      <c r="H21" s="24">
        <v>10000</v>
      </c>
      <c r="I21" s="24"/>
      <c r="J21" s="24"/>
      <c r="K21" s="24"/>
      <c r="L21" s="24"/>
      <c r="M21" s="24"/>
      <c r="N21" s="24"/>
      <c r="O21" s="24"/>
      <c r="P21" s="24"/>
      <c r="Q21" s="24"/>
    </row>
    <row r="22" ht="18.75" customHeight="1" spans="1:17">
      <c r="A22" s="224" t="s">
        <v>365</v>
      </c>
      <c r="B22" s="82" t="s">
        <v>967</v>
      </c>
      <c r="C22" s="82" t="s">
        <v>962</v>
      </c>
      <c r="D22" s="82" t="s">
        <v>968</v>
      </c>
      <c r="E22" s="100">
        <v>1</v>
      </c>
      <c r="F22" s="24"/>
      <c r="G22" s="24">
        <v>10000</v>
      </c>
      <c r="H22" s="24">
        <v>10000</v>
      </c>
      <c r="I22" s="24"/>
      <c r="J22" s="24"/>
      <c r="K22" s="24"/>
      <c r="L22" s="24"/>
      <c r="M22" s="24"/>
      <c r="N22" s="24"/>
      <c r="O22" s="24"/>
      <c r="P22" s="24"/>
      <c r="Q22" s="24"/>
    </row>
    <row r="23" ht="18.75" customHeight="1" spans="1:17">
      <c r="A23" s="224" t="s">
        <v>365</v>
      </c>
      <c r="B23" s="82" t="s">
        <v>969</v>
      </c>
      <c r="C23" s="82" t="s">
        <v>970</v>
      </c>
      <c r="D23" s="82" t="s">
        <v>971</v>
      </c>
      <c r="E23" s="100">
        <v>1</v>
      </c>
      <c r="F23" s="24">
        <v>250000</v>
      </c>
      <c r="G23" s="24">
        <v>250000</v>
      </c>
      <c r="H23" s="24">
        <v>250000</v>
      </c>
      <c r="I23" s="24"/>
      <c r="J23" s="24"/>
      <c r="K23" s="24"/>
      <c r="L23" s="24"/>
      <c r="M23" s="24"/>
      <c r="N23" s="24"/>
      <c r="O23" s="24"/>
      <c r="P23" s="24"/>
      <c r="Q23" s="24"/>
    </row>
    <row r="24" ht="18.75" customHeight="1" spans="1:17">
      <c r="A24" s="84" t="s">
        <v>75</v>
      </c>
      <c r="B24" s="26"/>
      <c r="C24" s="26"/>
      <c r="D24" s="26"/>
      <c r="E24" s="26"/>
      <c r="F24" s="24">
        <v>464000</v>
      </c>
      <c r="G24" s="24">
        <v>464000</v>
      </c>
      <c r="H24" s="24">
        <v>464000</v>
      </c>
      <c r="I24" s="24"/>
      <c r="J24" s="24"/>
      <c r="K24" s="24"/>
      <c r="L24" s="24"/>
      <c r="M24" s="24"/>
      <c r="N24" s="24"/>
      <c r="O24" s="24"/>
      <c r="P24" s="24"/>
      <c r="Q24" s="24"/>
    </row>
    <row r="25" ht="18.75" customHeight="1" spans="1:17">
      <c r="A25" s="224" t="s">
        <v>465</v>
      </c>
      <c r="B25" s="82" t="s">
        <v>972</v>
      </c>
      <c r="C25" s="82" t="s">
        <v>973</v>
      </c>
      <c r="D25" s="82" t="s">
        <v>868</v>
      </c>
      <c r="E25" s="100">
        <v>1</v>
      </c>
      <c r="F25" s="24">
        <v>464000</v>
      </c>
      <c r="G25" s="24">
        <v>464000</v>
      </c>
      <c r="H25" s="24">
        <v>464000</v>
      </c>
      <c r="I25" s="24"/>
      <c r="J25" s="24"/>
      <c r="K25" s="24"/>
      <c r="L25" s="24"/>
      <c r="M25" s="24"/>
      <c r="N25" s="24"/>
      <c r="O25" s="24"/>
      <c r="P25" s="24"/>
      <c r="Q25" s="24"/>
    </row>
    <row r="26" ht="18.75" customHeight="1" spans="1:17">
      <c r="A26" s="86" t="s">
        <v>231</v>
      </c>
      <c r="B26" s="87"/>
      <c r="C26" s="87"/>
      <c r="D26" s="87"/>
      <c r="E26" s="99"/>
      <c r="F26" s="24">
        <v>754440</v>
      </c>
      <c r="G26" s="24">
        <v>802440</v>
      </c>
      <c r="H26" s="24">
        <v>802440</v>
      </c>
      <c r="I26" s="24"/>
      <c r="J26" s="24"/>
      <c r="K26" s="24"/>
      <c r="L26" s="24"/>
      <c r="M26" s="24"/>
      <c r="N26" s="24"/>
      <c r="O26" s="24"/>
      <c r="P26" s="24"/>
      <c r="Q26" s="24"/>
    </row>
  </sheetData>
  <mergeCells count="16">
    <mergeCell ref="A3:Q3"/>
    <mergeCell ref="A4:F4"/>
    <mergeCell ref="G5:Q5"/>
    <mergeCell ref="L6:Q6"/>
    <mergeCell ref="A26:E26"/>
    <mergeCell ref="A5:A7"/>
    <mergeCell ref="B5:B7"/>
    <mergeCell ref="C5:C7"/>
    <mergeCell ref="D5:D7"/>
    <mergeCell ref="E5:E7"/>
    <mergeCell ref="F5:F7"/>
    <mergeCell ref="G6:G7"/>
    <mergeCell ref="H6:H7"/>
    <mergeCell ref="I6:I7"/>
    <mergeCell ref="J6:J7"/>
    <mergeCell ref="K6:K7"/>
  </mergeCells>
  <printOptions horizontalCentered="1"/>
  <pageMargins left="0.409027777777778" right="0.409027777777778" top="0.751388888888889" bottom="0.751388888888889" header="0" footer="0"/>
  <pageSetup paperSize="9" scale="75"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N12"/>
  <sheetViews>
    <sheetView showZeros="0" workbookViewId="0">
      <pane ySplit="1" topLeftCell="A2" activePane="bottomLeft" state="frozen"/>
      <selection/>
      <selection pane="bottomLeft" activeCell="E19" sqref="E19"/>
    </sheetView>
  </sheetViews>
  <sheetFormatPr defaultColWidth="9.14583333333333" defaultRowHeight="14.25" customHeight="1"/>
  <cols>
    <col min="1" max="1" width="31.4270833333333" customWidth="1"/>
    <col min="2" max="2" width="19.375" customWidth="1"/>
    <col min="3" max="3" width="15.25" customWidth="1"/>
    <col min="4" max="4" width="13.625" customWidth="1"/>
    <col min="5" max="5" width="14.875" customWidth="1"/>
    <col min="6" max="6" width="9.5" customWidth="1"/>
    <col min="7" max="7" width="11.25" customWidth="1"/>
    <col min="8" max="8" width="12.375" customWidth="1"/>
    <col min="9" max="9" width="9.125" customWidth="1"/>
    <col min="10" max="10" width="10.5" customWidth="1"/>
    <col min="11" max="11" width="13.875" customWidth="1"/>
    <col min="12" max="12" width="15.125" customWidth="1"/>
    <col min="13" max="13" width="19" customWidth="1"/>
    <col min="14" max="14" width="10.875"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9"/>
      <c r="N2" s="90" t="s">
        <v>974</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"单位名称："&amp;"临沧高新技术产业开发区管理委员会"</f>
        <v>单位名称：临沧高新技术产业开发区管理委员会</v>
      </c>
      <c r="B4" s="61"/>
      <c r="C4" s="72"/>
      <c r="D4" s="61"/>
      <c r="E4" s="61"/>
      <c r="F4" s="61"/>
      <c r="G4" s="61"/>
      <c r="H4" s="69"/>
      <c r="I4" s="63"/>
      <c r="J4" s="63"/>
      <c r="K4" s="63"/>
      <c r="L4" s="64"/>
      <c r="M4" s="91"/>
      <c r="N4" s="90" t="s">
        <v>280</v>
      </c>
    </row>
    <row r="5" ht="18.75" customHeight="1" spans="1:14">
      <c r="A5" s="12" t="s">
        <v>941</v>
      </c>
      <c r="B5" s="73" t="s">
        <v>975</v>
      </c>
      <c r="C5" s="74" t="s">
        <v>976</v>
      </c>
      <c r="D5" s="45" t="s">
        <v>300</v>
      </c>
      <c r="E5" s="45"/>
      <c r="F5" s="45"/>
      <c r="G5" s="45"/>
      <c r="H5" s="75"/>
      <c r="I5" s="45"/>
      <c r="J5" s="45"/>
      <c r="K5" s="45"/>
      <c r="L5" s="65"/>
      <c r="M5" s="75"/>
      <c r="N5" s="46"/>
    </row>
    <row r="6" ht="18.75" customHeight="1" spans="1:14">
      <c r="A6" s="17"/>
      <c r="B6" s="76"/>
      <c r="C6" s="77"/>
      <c r="D6" s="76" t="s">
        <v>56</v>
      </c>
      <c r="E6" s="76" t="s">
        <v>59</v>
      </c>
      <c r="F6" s="76" t="s">
        <v>947</v>
      </c>
      <c r="G6" s="76" t="s">
        <v>948</v>
      </c>
      <c r="H6" s="77" t="s">
        <v>949</v>
      </c>
      <c r="I6" s="92" t="s">
        <v>88</v>
      </c>
      <c r="J6" s="92"/>
      <c r="K6" s="92"/>
      <c r="L6" s="93"/>
      <c r="M6" s="94"/>
      <c r="N6" s="78"/>
    </row>
    <row r="7" ht="26.25" customHeight="1" spans="1:14">
      <c r="A7" s="19"/>
      <c r="B7" s="78"/>
      <c r="C7" s="79"/>
      <c r="D7" s="78"/>
      <c r="E7" s="78"/>
      <c r="F7" s="78"/>
      <c r="G7" s="78"/>
      <c r="H7" s="79"/>
      <c r="I7" s="78" t="s">
        <v>58</v>
      </c>
      <c r="J7" s="78" t="s">
        <v>65</v>
      </c>
      <c r="K7" s="78" t="s">
        <v>308</v>
      </c>
      <c r="L7" s="95" t="s">
        <v>67</v>
      </c>
      <c r="M7" s="79" t="s">
        <v>68</v>
      </c>
      <c r="N7" s="78" t="s">
        <v>69</v>
      </c>
    </row>
    <row r="8" ht="25" customHeight="1" spans="1:14">
      <c r="A8" s="80">
        <v>1</v>
      </c>
      <c r="B8" s="80">
        <v>2</v>
      </c>
      <c r="C8" s="80">
        <v>3</v>
      </c>
      <c r="D8" s="80">
        <v>4</v>
      </c>
      <c r="E8" s="80">
        <v>5</v>
      </c>
      <c r="F8" s="80">
        <v>6</v>
      </c>
      <c r="G8" s="80">
        <v>7</v>
      </c>
      <c r="H8" s="80">
        <v>8</v>
      </c>
      <c r="I8" s="80">
        <v>9</v>
      </c>
      <c r="J8" s="80">
        <v>10</v>
      </c>
      <c r="K8" s="80">
        <v>11</v>
      </c>
      <c r="L8" s="80">
        <v>12</v>
      </c>
      <c r="M8" s="80">
        <v>13</v>
      </c>
      <c r="N8" s="80">
        <v>14</v>
      </c>
    </row>
    <row r="9" ht="25" customHeight="1" spans="1:14">
      <c r="A9" s="81" t="s">
        <v>71</v>
      </c>
      <c r="B9" s="82"/>
      <c r="C9" s="83"/>
      <c r="D9" s="24">
        <v>464000</v>
      </c>
      <c r="E9" s="24">
        <v>464000</v>
      </c>
      <c r="F9" s="24"/>
      <c r="G9" s="24"/>
      <c r="H9" s="24"/>
      <c r="I9" s="24"/>
      <c r="J9" s="24"/>
      <c r="K9" s="24"/>
      <c r="L9" s="24"/>
      <c r="M9" s="24"/>
      <c r="N9" s="24"/>
    </row>
    <row r="10" ht="25" customHeight="1" spans="1:14">
      <c r="A10" s="84" t="s">
        <v>75</v>
      </c>
      <c r="B10" s="82"/>
      <c r="C10" s="83"/>
      <c r="D10" s="24">
        <v>464000</v>
      </c>
      <c r="E10" s="24">
        <v>464000</v>
      </c>
      <c r="F10" s="24"/>
      <c r="G10" s="24"/>
      <c r="H10" s="24"/>
      <c r="I10" s="24"/>
      <c r="J10" s="24"/>
      <c r="K10" s="24"/>
      <c r="L10" s="24"/>
      <c r="M10" s="24"/>
      <c r="N10" s="24"/>
    </row>
    <row r="11" ht="25" customHeight="1" spans="1:14">
      <c r="A11" s="224" t="s">
        <v>465</v>
      </c>
      <c r="B11" s="82" t="s">
        <v>977</v>
      </c>
      <c r="C11" s="83" t="s">
        <v>978</v>
      </c>
      <c r="D11" s="24">
        <v>464000</v>
      </c>
      <c r="E11" s="24">
        <v>464000</v>
      </c>
      <c r="F11" s="24"/>
      <c r="G11" s="24"/>
      <c r="H11" s="24"/>
      <c r="I11" s="24"/>
      <c r="J11" s="24"/>
      <c r="K11" s="24"/>
      <c r="L11" s="24"/>
      <c r="M11" s="24"/>
      <c r="N11" s="24"/>
    </row>
    <row r="12" ht="25" customHeight="1" spans="1:14">
      <c r="A12" s="86" t="s">
        <v>231</v>
      </c>
      <c r="B12" s="87"/>
      <c r="C12" s="88"/>
      <c r="D12" s="24">
        <v>464000</v>
      </c>
      <c r="E12" s="24">
        <v>464000</v>
      </c>
      <c r="F12" s="24"/>
      <c r="G12" s="24"/>
      <c r="H12" s="24"/>
      <c r="I12" s="24"/>
      <c r="J12" s="24"/>
      <c r="K12" s="24"/>
      <c r="L12" s="24"/>
      <c r="M12" s="24"/>
      <c r="N12" s="24"/>
    </row>
  </sheetData>
  <mergeCells count="13">
    <mergeCell ref="A3:N3"/>
    <mergeCell ref="A4:C4"/>
    <mergeCell ref="D5:N5"/>
    <mergeCell ref="I6:N6"/>
    <mergeCell ref="A12:C12"/>
    <mergeCell ref="A5:A7"/>
    <mergeCell ref="B5:B7"/>
    <mergeCell ref="C5:C7"/>
    <mergeCell ref="D6:D7"/>
    <mergeCell ref="E6:E7"/>
    <mergeCell ref="F6:F7"/>
    <mergeCell ref="G6:G7"/>
    <mergeCell ref="H6:H7"/>
  </mergeCells>
  <printOptions horizontalCentered="1"/>
  <pageMargins left="0.409027777777778" right="0.409027777777778" top="0.751388888888889" bottom="0.751388888888889" header="0" footer="0"/>
  <pageSetup paperSize="9" scale="7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9"/>
  <sheetViews>
    <sheetView showZeros="0" workbookViewId="0">
      <pane ySplit="1" topLeftCell="A2" activePane="bottomLeft" state="frozen"/>
      <selection/>
      <selection pane="bottomLeft" activeCell="F27" sqref="F27"/>
    </sheetView>
  </sheetViews>
  <sheetFormatPr defaultColWidth="9.14583333333333" defaultRowHeight="14.25" customHeight="1"/>
  <cols>
    <col min="1" max="1" width="37.7083333333333" customWidth="1"/>
    <col min="2" max="4" width="17.5729166666667" customWidth="1"/>
    <col min="5" max="9" width="15.7083333333333" customWidth="1"/>
  </cols>
  <sheetData>
    <row r="1" customHeight="1" spans="1:9">
      <c r="A1" s="1"/>
      <c r="B1" s="1"/>
      <c r="C1" s="1"/>
      <c r="D1" s="1"/>
      <c r="E1" s="1"/>
      <c r="F1" s="1"/>
      <c r="G1" s="1"/>
      <c r="H1" s="1"/>
      <c r="I1" s="1"/>
    </row>
    <row r="2" ht="15" customHeight="1" spans="1:9">
      <c r="A2" s="31"/>
      <c r="B2" s="31"/>
      <c r="C2" s="31"/>
      <c r="D2" s="58"/>
      <c r="G2" s="39"/>
      <c r="H2" s="39"/>
      <c r="I2" s="39" t="s">
        <v>979</v>
      </c>
    </row>
    <row r="3" ht="27.75" customHeight="1" spans="1:9">
      <c r="A3" s="59" t="str">
        <f>"2025"&amp;"年高新区对下转移支付预算表"</f>
        <v>2025年高新区对下转移支付预算表</v>
      </c>
      <c r="B3" s="7"/>
      <c r="C3" s="7"/>
      <c r="D3" s="7"/>
      <c r="E3" s="7"/>
      <c r="F3" s="7"/>
      <c r="G3" s="52"/>
      <c r="H3" s="52"/>
      <c r="I3" s="7"/>
    </row>
    <row r="4" ht="18.75" customHeight="1" spans="1:9">
      <c r="A4" s="60" t="str">
        <f>"单位名称："&amp;"临沧高新技术产业开发区管理委员会"</f>
        <v>单位名称：临沧高新技术产业开发区管理委员会</v>
      </c>
      <c r="B4" s="61"/>
      <c r="C4" s="61"/>
      <c r="D4" s="62"/>
      <c r="E4" s="63"/>
      <c r="G4" s="64"/>
      <c r="H4" s="64"/>
      <c r="I4" s="39" t="s">
        <v>280</v>
      </c>
    </row>
    <row r="5" ht="18.75" customHeight="1" spans="1:9">
      <c r="A5" s="32" t="s">
        <v>980</v>
      </c>
      <c r="B5" s="13" t="s">
        <v>300</v>
      </c>
      <c r="C5" s="14"/>
      <c r="D5" s="14"/>
      <c r="E5" s="13" t="s">
        <v>981</v>
      </c>
      <c r="F5" s="14"/>
      <c r="G5" s="65"/>
      <c r="H5" s="65"/>
      <c r="I5" s="15"/>
    </row>
    <row r="6" ht="18.75" customHeight="1" spans="1:9">
      <c r="A6" s="34"/>
      <c r="B6" s="33" t="s">
        <v>56</v>
      </c>
      <c r="C6" s="12" t="s">
        <v>59</v>
      </c>
      <c r="D6" s="66" t="s">
        <v>982</v>
      </c>
      <c r="E6" s="67" t="s">
        <v>983</v>
      </c>
      <c r="F6" s="67" t="s">
        <v>983</v>
      </c>
      <c r="G6" s="67" t="s">
        <v>983</v>
      </c>
      <c r="H6" s="67" t="s">
        <v>983</v>
      </c>
      <c r="I6" s="67" t="s">
        <v>983</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sheetData>
  <mergeCells count="5">
    <mergeCell ref="A3:I3"/>
    <mergeCell ref="A4:E4"/>
    <mergeCell ref="B5:D5"/>
    <mergeCell ref="E5:I5"/>
    <mergeCell ref="A5:A6"/>
  </mergeCells>
  <printOptions horizontalCentered="1"/>
  <pageMargins left="1" right="1" top="0.75" bottom="0.75"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showZeros="0" workbookViewId="0">
      <pane ySplit="1" topLeftCell="A2" activePane="bottomLeft" state="frozen"/>
      <selection/>
      <selection pane="bottomLeft" activeCell="D34" sqref="D34"/>
    </sheetView>
  </sheetViews>
  <sheetFormatPr defaultColWidth="9.14583333333333" defaultRowHeight="12" customHeight="1" outlineLevelRow="7"/>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270833333333" customWidth="1"/>
    <col min="10" max="10" width="18.8541666666667" customWidth="1"/>
  </cols>
  <sheetData>
    <row r="1" customHeight="1" spans="1:10">
      <c r="A1" s="1"/>
      <c r="B1" s="1"/>
      <c r="C1" s="1"/>
      <c r="D1" s="1"/>
      <c r="E1" s="1"/>
      <c r="F1" s="1"/>
      <c r="G1" s="1"/>
      <c r="H1" s="1"/>
      <c r="I1" s="1"/>
      <c r="J1" s="1"/>
    </row>
    <row r="2" ht="15" customHeight="1" spans="10:10">
      <c r="J2" s="39" t="s">
        <v>984</v>
      </c>
    </row>
    <row r="3" ht="36" customHeight="1" spans="1:10">
      <c r="A3" s="6" t="str">
        <f>"2025"&amp;"年高新区对下转移支付绩效目标表"</f>
        <v>2025年高新区对下转移支付绩效目标表</v>
      </c>
      <c r="B3" s="7"/>
      <c r="C3" s="7"/>
      <c r="D3" s="7"/>
      <c r="E3" s="7"/>
      <c r="F3" s="52"/>
      <c r="G3" s="7"/>
      <c r="H3" s="52"/>
      <c r="I3" s="52"/>
      <c r="J3" s="7"/>
    </row>
    <row r="4" ht="18.75" customHeight="1" spans="1:8">
      <c r="A4" s="8" t="str">
        <f>"单位名称："&amp;"临沧高新技术产业开发区管理委员会"</f>
        <v>单位名称：临沧高新技术产业开发区管理委员会</v>
      </c>
      <c r="B4" s="4"/>
      <c r="C4" s="4"/>
      <c r="D4" s="4"/>
      <c r="E4" s="4"/>
      <c r="F4" s="53"/>
      <c r="G4" s="4"/>
      <c r="H4" s="53"/>
    </row>
    <row r="5" ht="18.75" customHeight="1" spans="1:10">
      <c r="A5" s="47" t="s">
        <v>507</v>
      </c>
      <c r="B5" s="47" t="s">
        <v>508</v>
      </c>
      <c r="C5" s="47" t="s">
        <v>509</v>
      </c>
      <c r="D5" s="47" t="s">
        <v>510</v>
      </c>
      <c r="E5" s="47" t="s">
        <v>511</v>
      </c>
      <c r="F5" s="54" t="s">
        <v>512</v>
      </c>
      <c r="G5" s="47" t="s">
        <v>513</v>
      </c>
      <c r="H5" s="54" t="s">
        <v>514</v>
      </c>
      <c r="I5" s="54" t="s">
        <v>515</v>
      </c>
      <c r="J5" s="47" t="s">
        <v>516</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sheetData>
  <mergeCells count="2">
    <mergeCell ref="A3:J3"/>
    <mergeCell ref="A4:H4"/>
  </mergeCells>
  <printOptions horizontalCentered="1"/>
  <pageMargins left="1" right="1" top="0.75" bottom="0.75" header="0" footer="0"/>
  <pageSetup paperSize="9" scale="6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showZeros="0" workbookViewId="0">
      <pane ySplit="1" topLeftCell="A2" activePane="bottomLeft" state="frozen"/>
      <selection/>
      <selection pane="bottomLeft" activeCell="D28" sqref="D28"/>
    </sheetView>
  </sheetViews>
  <sheetFormatPr defaultColWidth="9.14583333333333" defaultRowHeight="12" customHeight="1" outlineLevelCol="7"/>
  <cols>
    <col min="1" max="1" width="29" customWidth="1"/>
    <col min="2" max="2" width="18.7083333333333" customWidth="1"/>
    <col min="3" max="3" width="24.8541666666667" customWidth="1"/>
    <col min="4" max="4" width="23.5729166666667" customWidth="1"/>
    <col min="5" max="5" width="17.8541666666667" customWidth="1"/>
    <col min="6" max="6" width="23.5729166666667" customWidth="1"/>
    <col min="7" max="7" width="25.1458333333333" customWidth="1"/>
    <col min="8" max="8" width="18.8541666666667" customWidth="1"/>
  </cols>
  <sheetData>
    <row r="1" customHeight="1" spans="1:8">
      <c r="A1" s="1"/>
      <c r="B1" s="1"/>
      <c r="C1" s="1"/>
      <c r="D1" s="1"/>
      <c r="E1" s="1"/>
      <c r="F1" s="1"/>
      <c r="G1" s="1"/>
      <c r="H1" s="1"/>
    </row>
    <row r="2" ht="15" customHeight="1" spans="1:8">
      <c r="A2" s="2"/>
      <c r="B2" s="2"/>
      <c r="C2" s="2"/>
      <c r="D2" s="2"/>
      <c r="E2" s="2"/>
      <c r="F2" s="2"/>
      <c r="G2" s="2"/>
      <c r="H2" s="40" t="s">
        <v>985</v>
      </c>
    </row>
    <row r="3" ht="34.5" customHeight="1" spans="1:8">
      <c r="A3" s="41" t="str">
        <f>"2025"&amp;"年新增资产配置表"</f>
        <v>2025年新增资产配置表</v>
      </c>
      <c r="B3" s="7"/>
      <c r="C3" s="7"/>
      <c r="D3" s="7"/>
      <c r="E3" s="7"/>
      <c r="F3" s="7"/>
      <c r="G3" s="7"/>
      <c r="H3" s="7"/>
    </row>
    <row r="4" ht="18.75" customHeight="1" spans="1:8">
      <c r="A4" s="42" t="str">
        <f>"单位名称："&amp;"临沧高新技术产业开发区管理委员会"</f>
        <v>单位名称：临沧高新技术产业开发区管理委员会</v>
      </c>
      <c r="B4" s="9"/>
      <c r="C4" s="4"/>
      <c r="H4" s="43" t="s">
        <v>280</v>
      </c>
    </row>
    <row r="5" ht="18.75" customHeight="1" spans="1:8">
      <c r="A5" s="12" t="s">
        <v>293</v>
      </c>
      <c r="B5" s="12" t="s">
        <v>986</v>
      </c>
      <c r="C5" s="12" t="s">
        <v>987</v>
      </c>
      <c r="D5" s="12" t="s">
        <v>988</v>
      </c>
      <c r="E5" s="12" t="s">
        <v>989</v>
      </c>
      <c r="F5" s="44" t="s">
        <v>990</v>
      </c>
      <c r="G5" s="45"/>
      <c r="H5" s="46"/>
    </row>
    <row r="6" ht="18.75" customHeight="1" spans="1:8">
      <c r="A6" s="19"/>
      <c r="B6" s="19"/>
      <c r="C6" s="19"/>
      <c r="D6" s="19"/>
      <c r="E6" s="19"/>
      <c r="F6" s="47" t="s">
        <v>945</v>
      </c>
      <c r="G6" s="47" t="s">
        <v>991</v>
      </c>
      <c r="H6" s="47" t="s">
        <v>992</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56</v>
      </c>
      <c r="B9" s="50"/>
      <c r="C9" s="50"/>
      <c r="D9" s="50"/>
      <c r="E9" s="51"/>
      <c r="F9" s="49"/>
      <c r="G9" s="24"/>
      <c r="H9" s="24"/>
    </row>
  </sheetData>
  <mergeCells count="9">
    <mergeCell ref="A3:H3"/>
    <mergeCell ref="A4:C4"/>
    <mergeCell ref="F5:H5"/>
    <mergeCell ref="A9:E9"/>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showZeros="0" workbookViewId="0">
      <pane ySplit="1" topLeftCell="A2" activePane="bottomLeft" state="frozen"/>
      <selection/>
      <selection pane="bottomLeft" activeCell="F12" sqref="F12"/>
    </sheetView>
  </sheetViews>
  <sheetFormatPr defaultColWidth="9.14583333333333" defaultRowHeight="14.25" customHeight="1"/>
  <cols>
    <col min="1" max="1" width="13.4270833333333" customWidth="1"/>
    <col min="2" max="2" width="43.875" customWidth="1"/>
    <col min="3" max="3" width="23.8541666666667" customWidth="1"/>
    <col min="4" max="4" width="11.1458333333333" customWidth="1"/>
    <col min="5" max="5" width="33.1666666666667" customWidth="1"/>
    <col min="6" max="6" width="9.85416666666667" customWidth="1"/>
    <col min="7" max="7" width="17.7083333333333" customWidth="1"/>
    <col min="8" max="11" width="15.4270833333333"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993</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"单位名称："&amp;"临沧高新技术产业开发区管理委员会"</f>
        <v>单位名称：临沧高新技术产业开发区管理委员会</v>
      </c>
      <c r="B4" s="9"/>
      <c r="C4" s="9"/>
      <c r="D4" s="9"/>
      <c r="E4" s="9"/>
      <c r="F4" s="9"/>
      <c r="G4" s="9"/>
      <c r="H4" s="10"/>
      <c r="I4" s="10"/>
      <c r="J4" s="10"/>
      <c r="K4" s="5" t="s">
        <v>280</v>
      </c>
    </row>
    <row r="5" ht="18.75" customHeight="1" spans="1:11">
      <c r="A5" s="11" t="s">
        <v>408</v>
      </c>
      <c r="B5" s="11" t="s">
        <v>295</v>
      </c>
      <c r="C5" s="11" t="s">
        <v>409</v>
      </c>
      <c r="D5" s="12" t="s">
        <v>296</v>
      </c>
      <c r="E5" s="12" t="s">
        <v>297</v>
      </c>
      <c r="F5" s="12" t="s">
        <v>410</v>
      </c>
      <c r="G5" s="12" t="s">
        <v>411</v>
      </c>
      <c r="H5" s="32" t="s">
        <v>56</v>
      </c>
      <c r="I5" s="13" t="s">
        <v>994</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231</v>
      </c>
      <c r="B11" s="37"/>
      <c r="C11" s="37"/>
      <c r="D11" s="37"/>
      <c r="E11" s="37"/>
      <c r="F11" s="37"/>
      <c r="G11" s="38"/>
      <c r="H11" s="24"/>
      <c r="I11" s="24"/>
      <c r="J11" s="24"/>
      <c r="K11" s="2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7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G42"/>
  <sheetViews>
    <sheetView showZeros="0" tabSelected="1" workbookViewId="0">
      <pane ySplit="1" topLeftCell="A2" activePane="bottomLeft" state="frozen"/>
      <selection/>
      <selection pane="bottomLeft" activeCell="C21" sqref="C21"/>
    </sheetView>
  </sheetViews>
  <sheetFormatPr defaultColWidth="9.14583333333333" defaultRowHeight="14.25" customHeight="1" outlineLevelCol="6"/>
  <cols>
    <col min="1" max="1" width="42.75" customWidth="1"/>
    <col min="2" max="2" width="17.25" customWidth="1"/>
    <col min="3" max="3" width="63" customWidth="1"/>
    <col min="4" max="4" width="14.5" customWidth="1"/>
    <col min="5" max="5" width="21.25" customWidth="1"/>
    <col min="6" max="6" width="21" customWidth="1"/>
    <col min="7" max="7" width="20.625" customWidth="1"/>
  </cols>
  <sheetData>
    <row r="1" customHeight="1" spans="1:7">
      <c r="A1" s="1"/>
      <c r="B1" s="1"/>
      <c r="C1" s="1"/>
      <c r="D1" s="1"/>
      <c r="E1" s="1"/>
      <c r="F1" s="1"/>
      <c r="G1" s="1"/>
    </row>
    <row r="2" ht="15" customHeight="1" spans="1:7">
      <c r="A2" s="2"/>
      <c r="B2" s="2"/>
      <c r="C2" s="2"/>
      <c r="D2" s="3"/>
      <c r="E2" s="4"/>
      <c r="F2" s="4"/>
      <c r="G2" s="5" t="s">
        <v>995</v>
      </c>
    </row>
    <row r="3" ht="36.75" customHeight="1" spans="1:7">
      <c r="A3" s="6" t="str">
        <f>"2025"&amp;"年部门项目中期规划预算表"</f>
        <v>2025年部门项目中期规划预算表</v>
      </c>
      <c r="B3" s="7"/>
      <c r="C3" s="7"/>
      <c r="D3" s="7"/>
      <c r="E3" s="7"/>
      <c r="F3" s="7"/>
      <c r="G3" s="7"/>
    </row>
    <row r="4" ht="18.75" customHeight="1" spans="1:7">
      <c r="A4" s="8" t="str">
        <f>"单位名称："&amp;"临沧高新技术产业开发区管理委员会"</f>
        <v>单位名称：临沧高新技术产业开发区管理委员会</v>
      </c>
      <c r="B4" s="9"/>
      <c r="C4" s="9"/>
      <c r="D4" s="9"/>
      <c r="E4" s="10"/>
      <c r="F4" s="10"/>
      <c r="G4" s="5" t="s">
        <v>280</v>
      </c>
    </row>
    <row r="5" ht="18.75" customHeight="1" spans="1:7">
      <c r="A5" s="11" t="s">
        <v>409</v>
      </c>
      <c r="B5" s="11" t="s">
        <v>408</v>
      </c>
      <c r="C5" s="11" t="s">
        <v>295</v>
      </c>
      <c r="D5" s="12" t="s">
        <v>996</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20" customHeight="1" spans="1:7">
      <c r="A9" s="22" t="s">
        <v>71</v>
      </c>
      <c r="B9" s="23"/>
      <c r="C9" s="23"/>
      <c r="D9" s="22"/>
      <c r="E9" s="24">
        <v>160229514.16</v>
      </c>
      <c r="F9" s="24">
        <v>99701820</v>
      </c>
      <c r="G9" s="24">
        <v>90704820</v>
      </c>
    </row>
    <row r="10" ht="20" customHeight="1" spans="1:7">
      <c r="A10" s="25" t="s">
        <v>73</v>
      </c>
      <c r="B10" s="22"/>
      <c r="C10" s="22"/>
      <c r="D10" s="22"/>
      <c r="E10" s="24">
        <v>5086455</v>
      </c>
      <c r="F10" s="24">
        <v>2592520</v>
      </c>
      <c r="G10" s="24">
        <v>2592520</v>
      </c>
    </row>
    <row r="11" ht="20" customHeight="1" spans="1:7">
      <c r="A11" s="26"/>
      <c r="B11" s="22" t="s">
        <v>997</v>
      </c>
      <c r="C11" s="22" t="s">
        <v>437</v>
      </c>
      <c r="D11" s="22" t="s">
        <v>998</v>
      </c>
      <c r="E11" s="24">
        <v>535000</v>
      </c>
      <c r="F11" s="24">
        <v>535000</v>
      </c>
      <c r="G11" s="24">
        <v>535000</v>
      </c>
    </row>
    <row r="12" ht="20" customHeight="1" spans="1:7">
      <c r="A12" s="26"/>
      <c r="B12" s="22" t="s">
        <v>997</v>
      </c>
      <c r="C12" s="22" t="s">
        <v>439</v>
      </c>
      <c r="D12" s="22" t="s">
        <v>998</v>
      </c>
      <c r="E12" s="24">
        <v>168000</v>
      </c>
      <c r="F12" s="24">
        <v>168000</v>
      </c>
      <c r="G12" s="24">
        <v>168000</v>
      </c>
    </row>
    <row r="13" ht="20" customHeight="1" spans="1:7">
      <c r="A13" s="26"/>
      <c r="B13" s="22" t="s">
        <v>997</v>
      </c>
      <c r="C13" s="22" t="s">
        <v>461</v>
      </c>
      <c r="D13" s="22" t="s">
        <v>998</v>
      </c>
      <c r="E13" s="24">
        <v>150000</v>
      </c>
      <c r="F13" s="24">
        <v>150000</v>
      </c>
      <c r="G13" s="24">
        <v>150000</v>
      </c>
    </row>
    <row r="14" ht="20" customHeight="1" spans="1:7">
      <c r="A14" s="26"/>
      <c r="B14" s="22" t="s">
        <v>997</v>
      </c>
      <c r="C14" s="22" t="s">
        <v>443</v>
      </c>
      <c r="D14" s="22" t="s">
        <v>998</v>
      </c>
      <c r="E14" s="24">
        <v>2453495</v>
      </c>
      <c r="F14" s="24"/>
      <c r="G14" s="24"/>
    </row>
    <row r="15" ht="20" customHeight="1" spans="1:7">
      <c r="A15" s="26"/>
      <c r="B15" s="22" t="s">
        <v>997</v>
      </c>
      <c r="C15" s="22" t="s">
        <v>455</v>
      </c>
      <c r="D15" s="22" t="s">
        <v>998</v>
      </c>
      <c r="E15" s="24">
        <v>40440</v>
      </c>
      <c r="F15" s="24"/>
      <c r="G15" s="24"/>
    </row>
    <row r="16" ht="20" customHeight="1" spans="1:7">
      <c r="A16" s="26"/>
      <c r="B16" s="22" t="s">
        <v>997</v>
      </c>
      <c r="C16" s="22" t="s">
        <v>459</v>
      </c>
      <c r="D16" s="22" t="s">
        <v>998</v>
      </c>
      <c r="E16" s="24">
        <v>1739520</v>
      </c>
      <c r="F16" s="24">
        <v>1739520</v>
      </c>
      <c r="G16" s="24">
        <v>1739520</v>
      </c>
    </row>
    <row r="17" ht="20" customHeight="1" spans="1:7">
      <c r="A17" s="25" t="s">
        <v>75</v>
      </c>
      <c r="B17" s="26"/>
      <c r="C17" s="26"/>
      <c r="D17" s="26"/>
      <c r="E17" s="24">
        <v>24920300</v>
      </c>
      <c r="F17" s="24">
        <v>24920300</v>
      </c>
      <c r="G17" s="24">
        <v>24920300</v>
      </c>
    </row>
    <row r="18" ht="20" customHeight="1" spans="1:7">
      <c r="A18" s="26"/>
      <c r="B18" s="22" t="s">
        <v>997</v>
      </c>
      <c r="C18" s="22" t="s">
        <v>465</v>
      </c>
      <c r="D18" s="22" t="s">
        <v>998</v>
      </c>
      <c r="E18" s="24">
        <v>1971800</v>
      </c>
      <c r="F18" s="24">
        <v>1971800</v>
      </c>
      <c r="G18" s="24">
        <v>1971800</v>
      </c>
    </row>
    <row r="19" ht="20" customHeight="1" spans="1:7">
      <c r="A19" s="26"/>
      <c r="B19" s="22" t="s">
        <v>997</v>
      </c>
      <c r="C19" s="22" t="s">
        <v>463</v>
      </c>
      <c r="D19" s="22" t="s">
        <v>998</v>
      </c>
      <c r="E19" s="24">
        <v>20400000</v>
      </c>
      <c r="F19" s="24">
        <v>20400000</v>
      </c>
      <c r="G19" s="24">
        <v>20400000</v>
      </c>
    </row>
    <row r="20" ht="20" customHeight="1" spans="1:7">
      <c r="A20" s="26"/>
      <c r="B20" s="22" t="s">
        <v>997</v>
      </c>
      <c r="C20" s="22" t="s">
        <v>467</v>
      </c>
      <c r="D20" s="22" t="s">
        <v>998</v>
      </c>
      <c r="E20" s="24">
        <v>2548500</v>
      </c>
      <c r="F20" s="24">
        <v>2548500</v>
      </c>
      <c r="G20" s="24">
        <v>2548500</v>
      </c>
    </row>
    <row r="21" ht="20" customHeight="1" spans="1:7">
      <c r="A21" s="25" t="s">
        <v>77</v>
      </c>
      <c r="B21" s="26"/>
      <c r="C21" s="26"/>
      <c r="D21" s="26"/>
      <c r="E21" s="24">
        <v>9919000</v>
      </c>
      <c r="F21" s="24">
        <v>10189000</v>
      </c>
      <c r="G21" s="24">
        <v>10192000</v>
      </c>
    </row>
    <row r="22" ht="20" customHeight="1" spans="1:7">
      <c r="A22" s="26"/>
      <c r="B22" s="22" t="s">
        <v>997</v>
      </c>
      <c r="C22" s="22" t="s">
        <v>425</v>
      </c>
      <c r="D22" s="22" t="s">
        <v>998</v>
      </c>
      <c r="E22" s="24">
        <v>5000000</v>
      </c>
      <c r="F22" s="24">
        <v>5000000</v>
      </c>
      <c r="G22" s="24">
        <v>5000000</v>
      </c>
    </row>
    <row r="23" ht="20" customHeight="1" spans="1:7">
      <c r="A23" s="26"/>
      <c r="B23" s="22" t="s">
        <v>997</v>
      </c>
      <c r="C23" s="22" t="s">
        <v>414</v>
      </c>
      <c r="D23" s="22" t="s">
        <v>998</v>
      </c>
      <c r="E23" s="24">
        <v>3099000</v>
      </c>
      <c r="F23" s="24">
        <v>3099000</v>
      </c>
      <c r="G23" s="24">
        <v>3102000</v>
      </c>
    </row>
    <row r="24" ht="20" customHeight="1" spans="1:7">
      <c r="A24" s="26"/>
      <c r="B24" s="22" t="s">
        <v>997</v>
      </c>
      <c r="C24" s="22" t="s">
        <v>429</v>
      </c>
      <c r="D24" s="22" t="s">
        <v>998</v>
      </c>
      <c r="E24" s="24">
        <v>1820000</v>
      </c>
      <c r="F24" s="24">
        <v>2090000</v>
      </c>
      <c r="G24" s="24">
        <v>2090000</v>
      </c>
    </row>
    <row r="25" ht="20" customHeight="1" spans="1:7">
      <c r="A25" s="25" t="s">
        <v>79</v>
      </c>
      <c r="B25" s="26"/>
      <c r="C25" s="26"/>
      <c r="D25" s="26"/>
      <c r="E25" s="24">
        <v>460200</v>
      </c>
      <c r="F25" s="24"/>
      <c r="G25" s="24"/>
    </row>
    <row r="26" ht="20" customHeight="1" spans="1:7">
      <c r="A26" s="26"/>
      <c r="B26" s="22" t="s">
        <v>997</v>
      </c>
      <c r="C26" s="22" t="s">
        <v>471</v>
      </c>
      <c r="D26" s="22" t="s">
        <v>998</v>
      </c>
      <c r="E26" s="24">
        <v>170200</v>
      </c>
      <c r="F26" s="24"/>
      <c r="G26" s="24"/>
    </row>
    <row r="27" ht="20" customHeight="1" spans="1:7">
      <c r="A27" s="26"/>
      <c r="B27" s="22" t="s">
        <v>997</v>
      </c>
      <c r="C27" s="22" t="s">
        <v>469</v>
      </c>
      <c r="D27" s="22" t="s">
        <v>998</v>
      </c>
      <c r="E27" s="24">
        <v>290000</v>
      </c>
      <c r="F27" s="24"/>
      <c r="G27" s="24"/>
    </row>
    <row r="28" ht="20" customHeight="1" spans="1:7">
      <c r="A28" s="25" t="s">
        <v>81</v>
      </c>
      <c r="B28" s="26"/>
      <c r="C28" s="26"/>
      <c r="D28" s="26"/>
      <c r="E28" s="24">
        <v>119843559.16</v>
      </c>
      <c r="F28" s="24">
        <v>62000000</v>
      </c>
      <c r="G28" s="24">
        <v>53000000</v>
      </c>
    </row>
    <row r="29" ht="20" customHeight="1" spans="1:7">
      <c r="A29" s="26"/>
      <c r="B29" s="22" t="s">
        <v>997</v>
      </c>
      <c r="C29" s="22" t="s">
        <v>479</v>
      </c>
      <c r="D29" s="22" t="s">
        <v>998</v>
      </c>
      <c r="E29" s="24">
        <v>6622467</v>
      </c>
      <c r="F29" s="24"/>
      <c r="G29" s="24"/>
    </row>
    <row r="30" ht="20" customHeight="1" spans="1:7">
      <c r="A30" s="26"/>
      <c r="B30" s="22" t="s">
        <v>997</v>
      </c>
      <c r="C30" s="22" t="s">
        <v>473</v>
      </c>
      <c r="D30" s="22" t="s">
        <v>998</v>
      </c>
      <c r="E30" s="24">
        <v>8448390.66</v>
      </c>
      <c r="F30" s="24"/>
      <c r="G30" s="24"/>
    </row>
    <row r="31" ht="20" customHeight="1" spans="1:7">
      <c r="A31" s="26"/>
      <c r="B31" s="22" t="s">
        <v>997</v>
      </c>
      <c r="C31" s="22" t="s">
        <v>481</v>
      </c>
      <c r="D31" s="22" t="s">
        <v>998</v>
      </c>
      <c r="E31" s="24"/>
      <c r="F31" s="24"/>
      <c r="G31" s="24"/>
    </row>
    <row r="32" ht="20" customHeight="1" spans="1:7">
      <c r="A32" s="26"/>
      <c r="B32" s="22" t="s">
        <v>997</v>
      </c>
      <c r="C32" s="22" t="s">
        <v>475</v>
      </c>
      <c r="D32" s="22" t="s">
        <v>998</v>
      </c>
      <c r="E32" s="24"/>
      <c r="F32" s="24"/>
      <c r="G32" s="24"/>
    </row>
    <row r="33" ht="20" customHeight="1" spans="1:7">
      <c r="A33" s="26"/>
      <c r="B33" s="22" t="s">
        <v>997</v>
      </c>
      <c r="C33" s="22" t="s">
        <v>496</v>
      </c>
      <c r="D33" s="22" t="s">
        <v>998</v>
      </c>
      <c r="E33" s="24">
        <v>11010000</v>
      </c>
      <c r="F33" s="24">
        <v>20000000</v>
      </c>
      <c r="G33" s="24">
        <v>20000000</v>
      </c>
    </row>
    <row r="34" ht="20" customHeight="1" spans="1:7">
      <c r="A34" s="26"/>
      <c r="B34" s="22" t="s">
        <v>997</v>
      </c>
      <c r="C34" s="22" t="s">
        <v>493</v>
      </c>
      <c r="D34" s="22" t="s">
        <v>998</v>
      </c>
      <c r="E34" s="24">
        <v>20000000</v>
      </c>
      <c r="F34" s="24">
        <v>5000000</v>
      </c>
      <c r="G34" s="24">
        <v>5000000</v>
      </c>
    </row>
    <row r="35" ht="20" customHeight="1" spans="1:7">
      <c r="A35" s="26"/>
      <c r="B35" s="22" t="s">
        <v>997</v>
      </c>
      <c r="C35" s="22" t="s">
        <v>500</v>
      </c>
      <c r="D35" s="22" t="s">
        <v>998</v>
      </c>
      <c r="E35" s="24">
        <v>9510901.5</v>
      </c>
      <c r="F35" s="24">
        <v>10000000</v>
      </c>
      <c r="G35" s="24"/>
    </row>
    <row r="36" ht="20" customHeight="1" spans="1:7">
      <c r="A36" s="26"/>
      <c r="B36" s="22" t="s">
        <v>997</v>
      </c>
      <c r="C36" s="22" t="s">
        <v>485</v>
      </c>
      <c r="D36" s="22" t="s">
        <v>998</v>
      </c>
      <c r="E36" s="24">
        <v>19251800</v>
      </c>
      <c r="F36" s="24"/>
      <c r="G36" s="24"/>
    </row>
    <row r="37" ht="20" customHeight="1" spans="1:7">
      <c r="A37" s="26"/>
      <c r="B37" s="22" t="s">
        <v>997</v>
      </c>
      <c r="C37" s="22" t="s">
        <v>491</v>
      </c>
      <c r="D37" s="22" t="s">
        <v>998</v>
      </c>
      <c r="E37" s="24">
        <v>10000000</v>
      </c>
      <c r="F37" s="24">
        <v>3000000</v>
      </c>
      <c r="G37" s="24">
        <v>5000000</v>
      </c>
    </row>
    <row r="38" ht="20" customHeight="1" spans="1:7">
      <c r="A38" s="26"/>
      <c r="B38" s="22" t="s">
        <v>997</v>
      </c>
      <c r="C38" s="22" t="s">
        <v>489</v>
      </c>
      <c r="D38" s="22" t="s">
        <v>998</v>
      </c>
      <c r="E38" s="24">
        <v>20000000</v>
      </c>
      <c r="F38" s="24">
        <v>10000000</v>
      </c>
      <c r="G38" s="24">
        <v>10000000</v>
      </c>
    </row>
    <row r="39" ht="20" customHeight="1" spans="1:7">
      <c r="A39" s="26"/>
      <c r="B39" s="22" t="s">
        <v>997</v>
      </c>
      <c r="C39" s="22" t="s">
        <v>487</v>
      </c>
      <c r="D39" s="22" t="s">
        <v>998</v>
      </c>
      <c r="E39" s="24">
        <v>5000000</v>
      </c>
      <c r="F39" s="24">
        <v>2000000</v>
      </c>
      <c r="G39" s="24">
        <v>1000000</v>
      </c>
    </row>
    <row r="40" ht="20" customHeight="1" spans="1:7">
      <c r="A40" s="26"/>
      <c r="B40" s="22" t="s">
        <v>997</v>
      </c>
      <c r="C40" s="22" t="s">
        <v>498</v>
      </c>
      <c r="D40" s="22" t="s">
        <v>998</v>
      </c>
      <c r="E40" s="24">
        <v>10000000</v>
      </c>
      <c r="F40" s="24">
        <v>1000000</v>
      </c>
      <c r="G40" s="24">
        <v>1000000</v>
      </c>
    </row>
    <row r="41" ht="20" customHeight="1" spans="1:7">
      <c r="A41" s="26"/>
      <c r="B41" s="22" t="s">
        <v>997</v>
      </c>
      <c r="C41" s="22" t="s">
        <v>502</v>
      </c>
      <c r="D41" s="22" t="s">
        <v>998</v>
      </c>
      <c r="E41" s="24"/>
      <c r="F41" s="24">
        <v>11000000</v>
      </c>
      <c r="G41" s="24">
        <v>11000000</v>
      </c>
    </row>
    <row r="42" ht="20" customHeight="1" spans="1:7">
      <c r="A42" s="27" t="s">
        <v>56</v>
      </c>
      <c r="B42" s="28" t="s">
        <v>999</v>
      </c>
      <c r="C42" s="28"/>
      <c r="D42" s="29"/>
      <c r="E42" s="24">
        <v>160229514.16</v>
      </c>
      <c r="F42" s="24">
        <v>99701820</v>
      </c>
      <c r="G42" s="24">
        <v>90704820</v>
      </c>
    </row>
  </sheetData>
  <mergeCells count="11">
    <mergeCell ref="A3:G3"/>
    <mergeCell ref="A4:D4"/>
    <mergeCell ref="E5:G5"/>
    <mergeCell ref="A42:D42"/>
    <mergeCell ref="A5:A7"/>
    <mergeCell ref="B5:B7"/>
    <mergeCell ref="C5:C7"/>
    <mergeCell ref="D5:D7"/>
    <mergeCell ref="E6:E7"/>
    <mergeCell ref="F6:F7"/>
    <mergeCell ref="G6:G7"/>
  </mergeCells>
  <printOptions horizontalCentered="1"/>
  <pageMargins left="0.388888888888889" right="0.388888888888889" top="0.577777777777778" bottom="0.184027777777778" header="0.5" footer="0.5"/>
  <pageSetup paperSize="9" scale="6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S15"/>
  <sheetViews>
    <sheetView showZeros="0" workbookViewId="0">
      <pane ySplit="1" topLeftCell="A2" activePane="bottomLeft" state="frozen"/>
      <selection/>
      <selection pane="bottomLeft" activeCell="K15" sqref="K15"/>
    </sheetView>
  </sheetViews>
  <sheetFormatPr defaultColWidth="9.14583333333333" defaultRowHeight="14.25" customHeight="1"/>
  <cols>
    <col min="1" max="1" width="9.875" customWidth="1"/>
    <col min="2" max="2" width="42.875" customWidth="1"/>
    <col min="3" max="3" width="17.25" customWidth="1"/>
    <col min="4" max="4" width="16.875" customWidth="1"/>
    <col min="5" max="5" width="16.75" customWidth="1"/>
    <col min="6" max="6" width="15.75" customWidth="1"/>
    <col min="7" max="8" width="7.625" customWidth="1"/>
    <col min="9" max="9" width="4.125" customWidth="1"/>
    <col min="10" max="10" width="5.25" customWidth="1"/>
    <col min="11" max="11" width="9.875" customWidth="1"/>
    <col min="12" max="12" width="8.125" customWidth="1"/>
    <col min="13" max="13" width="10.125" customWidth="1"/>
    <col min="14" max="14" width="6" customWidth="1"/>
    <col min="15" max="15" width="3.25" customWidth="1"/>
    <col min="16" max="16" width="6.375" customWidth="1"/>
    <col min="17" max="17" width="5.375" customWidth="1"/>
    <col min="18" max="18" width="5.875" customWidth="1"/>
    <col min="19" max="19" width="7.875" customWidth="1"/>
  </cols>
  <sheetData>
    <row r="1" customHeight="1" spans="1:19">
      <c r="A1" s="1"/>
      <c r="B1" s="1"/>
      <c r="C1" s="1"/>
      <c r="D1" s="1"/>
      <c r="E1" s="1"/>
      <c r="F1" s="1"/>
      <c r="G1" s="1"/>
      <c r="H1" s="1"/>
      <c r="I1" s="1"/>
      <c r="J1" s="1"/>
      <c r="K1" s="1"/>
      <c r="L1" s="1"/>
      <c r="M1" s="1"/>
      <c r="N1" s="1"/>
      <c r="O1" s="1"/>
      <c r="P1" s="1"/>
      <c r="Q1" s="1"/>
      <c r="R1" s="1"/>
      <c r="S1" s="1"/>
    </row>
    <row r="2" ht="15" customHeight="1" spans="10:19">
      <c r="J2" s="207"/>
      <c r="O2" s="68"/>
      <c r="P2" s="68"/>
      <c r="Q2" s="68"/>
      <c r="R2" s="68"/>
      <c r="S2" s="39" t="s">
        <v>53</v>
      </c>
    </row>
    <row r="3" ht="57.75" customHeight="1" spans="1:19">
      <c r="A3" s="136" t="str">
        <f>"2025"&amp;"年部门收入预算表"</f>
        <v>2025年部门收入预算表</v>
      </c>
      <c r="B3" s="191"/>
      <c r="C3" s="191"/>
      <c r="D3" s="191"/>
      <c r="E3" s="191"/>
      <c r="F3" s="191"/>
      <c r="G3" s="191"/>
      <c r="H3" s="191"/>
      <c r="I3" s="191"/>
      <c r="J3" s="191"/>
      <c r="K3" s="191"/>
      <c r="L3" s="191"/>
      <c r="M3" s="191"/>
      <c r="N3" s="191"/>
      <c r="O3" s="208"/>
      <c r="P3" s="208"/>
      <c r="Q3" s="208"/>
      <c r="R3" s="208"/>
      <c r="S3" s="208"/>
    </row>
    <row r="4" ht="18.75" customHeight="1" spans="1:19">
      <c r="A4" s="42" t="str">
        <f>"单位名称："&amp;"临沧高新技术产业开发区管理委员会"</f>
        <v>单位名称：临沧高新技术产业开发区管理委员会</v>
      </c>
      <c r="B4" s="96"/>
      <c r="C4" s="96"/>
      <c r="D4" s="96"/>
      <c r="E4" s="96"/>
      <c r="F4" s="96"/>
      <c r="G4" s="96"/>
      <c r="H4" s="96"/>
      <c r="I4" s="96"/>
      <c r="J4" s="72"/>
      <c r="K4" s="96"/>
      <c r="L4" s="96"/>
      <c r="M4" s="96"/>
      <c r="N4" s="96"/>
      <c r="O4" s="72"/>
      <c r="P4" s="72"/>
      <c r="Q4" s="72"/>
      <c r="R4" s="72"/>
      <c r="S4" s="39" t="s">
        <v>1</v>
      </c>
    </row>
    <row r="5" ht="25" customHeight="1" spans="1:19">
      <c r="A5" s="192" t="s">
        <v>54</v>
      </c>
      <c r="B5" s="193" t="s">
        <v>55</v>
      </c>
      <c r="C5" s="193" t="s">
        <v>56</v>
      </c>
      <c r="D5" s="194" t="s">
        <v>57</v>
      </c>
      <c r="E5" s="195"/>
      <c r="F5" s="195"/>
      <c r="G5" s="195"/>
      <c r="H5" s="195"/>
      <c r="I5" s="195"/>
      <c r="J5" s="209"/>
      <c r="K5" s="195"/>
      <c r="L5" s="195"/>
      <c r="M5" s="195"/>
      <c r="N5" s="210"/>
      <c r="O5" s="194" t="s">
        <v>46</v>
      </c>
      <c r="P5" s="194"/>
      <c r="Q5" s="194"/>
      <c r="R5" s="194"/>
      <c r="S5" s="213"/>
    </row>
    <row r="6" ht="25" customHeight="1" spans="1:19">
      <c r="A6" s="196"/>
      <c r="B6" s="197"/>
      <c r="C6" s="197"/>
      <c r="D6" s="198" t="s">
        <v>58</v>
      </c>
      <c r="E6" s="198" t="s">
        <v>59</v>
      </c>
      <c r="F6" s="198" t="s">
        <v>60</v>
      </c>
      <c r="G6" s="198" t="s">
        <v>61</v>
      </c>
      <c r="H6" s="198" t="s">
        <v>62</v>
      </c>
      <c r="I6" s="211" t="s">
        <v>63</v>
      </c>
      <c r="J6" s="211"/>
      <c r="K6" s="211"/>
      <c r="L6" s="211"/>
      <c r="M6" s="211"/>
      <c r="N6" s="201"/>
      <c r="O6" s="198" t="s">
        <v>58</v>
      </c>
      <c r="P6" s="198" t="s">
        <v>59</v>
      </c>
      <c r="Q6" s="198" t="s">
        <v>60</v>
      </c>
      <c r="R6" s="198" t="s">
        <v>61</v>
      </c>
      <c r="S6" s="198" t="s">
        <v>64</v>
      </c>
    </row>
    <row r="7" ht="25" customHeight="1" spans="1:19">
      <c r="A7" s="199"/>
      <c r="B7" s="200"/>
      <c r="C7" s="200"/>
      <c r="D7" s="201"/>
      <c r="E7" s="201"/>
      <c r="F7" s="201"/>
      <c r="G7" s="201"/>
      <c r="H7" s="201"/>
      <c r="I7" s="200" t="s">
        <v>58</v>
      </c>
      <c r="J7" s="200" t="s">
        <v>65</v>
      </c>
      <c r="K7" s="200" t="s">
        <v>66</v>
      </c>
      <c r="L7" s="200" t="s">
        <v>67</v>
      </c>
      <c r="M7" s="200" t="s">
        <v>68</v>
      </c>
      <c r="N7" s="200" t="s">
        <v>69</v>
      </c>
      <c r="O7" s="212"/>
      <c r="P7" s="212"/>
      <c r="Q7" s="212"/>
      <c r="R7" s="212"/>
      <c r="S7" s="20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02" t="s">
        <v>70</v>
      </c>
      <c r="B9" s="203" t="s">
        <v>71</v>
      </c>
      <c r="C9" s="24">
        <v>293860000</v>
      </c>
      <c r="D9" s="24">
        <v>293860000</v>
      </c>
      <c r="E9" s="24">
        <v>169150000</v>
      </c>
      <c r="F9" s="24">
        <v>124710000</v>
      </c>
      <c r="G9" s="24"/>
      <c r="H9" s="24"/>
      <c r="I9" s="24"/>
      <c r="J9" s="24"/>
      <c r="K9" s="24"/>
      <c r="L9" s="24"/>
      <c r="M9" s="24"/>
      <c r="N9" s="24"/>
      <c r="O9" s="24"/>
      <c r="P9" s="24"/>
      <c r="Q9" s="24"/>
      <c r="R9" s="24"/>
      <c r="S9" s="24"/>
    </row>
    <row r="10" ht="18.75" customHeight="1" spans="1:19">
      <c r="A10" s="84" t="s">
        <v>72</v>
      </c>
      <c r="B10" s="204" t="s">
        <v>73</v>
      </c>
      <c r="C10" s="24">
        <v>9479692.09</v>
      </c>
      <c r="D10" s="24">
        <v>9479692.09</v>
      </c>
      <c r="E10" s="24">
        <v>9479692.09</v>
      </c>
      <c r="F10" s="24"/>
      <c r="G10" s="24"/>
      <c r="H10" s="24"/>
      <c r="I10" s="24"/>
      <c r="J10" s="24"/>
      <c r="K10" s="24"/>
      <c r="L10" s="24"/>
      <c r="M10" s="24"/>
      <c r="N10" s="24"/>
      <c r="O10" s="24"/>
      <c r="P10" s="24"/>
      <c r="Q10" s="24"/>
      <c r="R10" s="24"/>
      <c r="S10" s="24"/>
    </row>
    <row r="11" ht="18.75" customHeight="1" spans="1:19">
      <c r="A11" s="84" t="s">
        <v>74</v>
      </c>
      <c r="B11" s="204" t="s">
        <v>75</v>
      </c>
      <c r="C11" s="24">
        <v>26308149.79</v>
      </c>
      <c r="D11" s="24">
        <v>26308149.79</v>
      </c>
      <c r="E11" s="24">
        <v>26308149.79</v>
      </c>
      <c r="F11" s="24"/>
      <c r="G11" s="24"/>
      <c r="H11" s="24"/>
      <c r="I11" s="24"/>
      <c r="J11" s="24"/>
      <c r="K11" s="24"/>
      <c r="L11" s="24"/>
      <c r="M11" s="24"/>
      <c r="N11" s="24"/>
      <c r="O11" s="24"/>
      <c r="P11" s="24"/>
      <c r="Q11" s="24"/>
      <c r="R11" s="24"/>
      <c r="S11" s="24"/>
    </row>
    <row r="12" ht="18.75" customHeight="1" spans="1:19">
      <c r="A12" s="84" t="s">
        <v>76</v>
      </c>
      <c r="B12" s="204" t="s">
        <v>77</v>
      </c>
      <c r="C12" s="24">
        <v>10617453.11</v>
      </c>
      <c r="D12" s="24">
        <v>10617453.11</v>
      </c>
      <c r="E12" s="24">
        <v>10617453.11</v>
      </c>
      <c r="F12" s="24"/>
      <c r="G12" s="24"/>
      <c r="H12" s="24"/>
      <c r="I12" s="24"/>
      <c r="J12" s="24"/>
      <c r="K12" s="24"/>
      <c r="L12" s="24"/>
      <c r="M12" s="24"/>
      <c r="N12" s="24"/>
      <c r="O12" s="24"/>
      <c r="P12" s="24"/>
      <c r="Q12" s="24"/>
      <c r="R12" s="24"/>
      <c r="S12" s="24"/>
    </row>
    <row r="13" ht="18.75" customHeight="1" spans="1:19">
      <c r="A13" s="84" t="s">
        <v>78</v>
      </c>
      <c r="B13" s="204" t="s">
        <v>79</v>
      </c>
      <c r="C13" s="24">
        <v>1471193.22</v>
      </c>
      <c r="D13" s="24">
        <v>1471193.22</v>
      </c>
      <c r="E13" s="24">
        <v>1471193.22</v>
      </c>
      <c r="F13" s="24"/>
      <c r="G13" s="24"/>
      <c r="H13" s="24"/>
      <c r="I13" s="24"/>
      <c r="J13" s="24"/>
      <c r="K13" s="24"/>
      <c r="L13" s="24"/>
      <c r="M13" s="24"/>
      <c r="N13" s="24"/>
      <c r="O13" s="24"/>
      <c r="P13" s="24"/>
      <c r="Q13" s="24"/>
      <c r="R13" s="24"/>
      <c r="S13" s="24"/>
    </row>
    <row r="14" ht="25" customHeight="1" spans="1:19">
      <c r="A14" s="84" t="s">
        <v>80</v>
      </c>
      <c r="B14" s="204" t="s">
        <v>81</v>
      </c>
      <c r="C14" s="24">
        <v>245983511.79</v>
      </c>
      <c r="D14" s="24">
        <v>245983511.79</v>
      </c>
      <c r="E14" s="24">
        <v>121273511.79</v>
      </c>
      <c r="F14" s="24">
        <v>124710000</v>
      </c>
      <c r="G14" s="24"/>
      <c r="H14" s="24"/>
      <c r="I14" s="24"/>
      <c r="J14" s="24"/>
      <c r="K14" s="24"/>
      <c r="L14" s="24"/>
      <c r="M14" s="24"/>
      <c r="N14" s="24"/>
      <c r="O14" s="24"/>
      <c r="P14" s="24"/>
      <c r="Q14" s="24"/>
      <c r="R14" s="24"/>
      <c r="S14" s="24"/>
    </row>
    <row r="15" ht="18.75" customHeight="1" spans="1:19">
      <c r="A15" s="205" t="s">
        <v>56</v>
      </c>
      <c r="B15" s="206"/>
      <c r="C15" s="24">
        <v>293860000</v>
      </c>
      <c r="D15" s="24">
        <v>293860000</v>
      </c>
      <c r="E15" s="24">
        <v>169150000</v>
      </c>
      <c r="F15" s="24">
        <v>124710000</v>
      </c>
      <c r="G15" s="24"/>
      <c r="H15" s="24"/>
      <c r="I15" s="24"/>
      <c r="J15" s="24"/>
      <c r="K15" s="24"/>
      <c r="L15" s="24"/>
      <c r="M15" s="24"/>
      <c r="N15" s="24"/>
      <c r="O15" s="24"/>
      <c r="P15" s="24"/>
      <c r="Q15" s="24"/>
      <c r="R15" s="24"/>
      <c r="S15" s="24"/>
    </row>
  </sheetData>
  <mergeCells count="19">
    <mergeCell ref="A3:S3"/>
    <mergeCell ref="A4:D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191666666666667" right="0.191666666666667" top="0.507638888888889" bottom="0.507638888888889" header="0.30625" footer="0.30625"/>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O81"/>
  <sheetViews>
    <sheetView showZeros="0" workbookViewId="0">
      <pane ySplit="1" topLeftCell="A2" activePane="bottomLeft" state="frozen"/>
      <selection/>
      <selection pane="bottomLeft" activeCell="A2" sqref="$A2:$XFD7"/>
    </sheetView>
  </sheetViews>
  <sheetFormatPr defaultColWidth="9.14583333333333" defaultRowHeight="14.25" customHeight="1"/>
  <cols>
    <col min="1" max="1" width="14.28125" customWidth="1"/>
    <col min="2" max="2" width="37.7083333333333" customWidth="1"/>
    <col min="3" max="6" width="19.1458333333333" customWidth="1"/>
    <col min="7" max="7" width="17.25" customWidth="1"/>
    <col min="8" max="8" width="8.125" customWidth="1"/>
    <col min="9" max="9" width="7.75" customWidth="1"/>
    <col min="10" max="10" width="4.875" customWidth="1"/>
    <col min="11" max="11" width="7" customWidth="1"/>
    <col min="12" max="12" width="11.125" customWidth="1"/>
    <col min="13" max="13" width="5.875" customWidth="1"/>
    <col min="14" max="14" width="8.25" customWidth="1"/>
    <col min="15" max="15" width="6.5" customWidth="1"/>
  </cols>
  <sheetData>
    <row r="1" customHeight="1" spans="1:15">
      <c r="A1" s="1"/>
      <c r="B1" s="1"/>
      <c r="C1" s="1"/>
      <c r="D1" s="1"/>
      <c r="E1" s="1"/>
      <c r="F1" s="1"/>
      <c r="G1" s="1"/>
      <c r="H1" s="1"/>
      <c r="I1" s="1"/>
      <c r="J1" s="1"/>
      <c r="K1" s="1"/>
      <c r="L1" s="1"/>
      <c r="M1" s="1"/>
      <c r="N1" s="1"/>
      <c r="O1" s="1"/>
    </row>
    <row r="2" ht="15" customHeight="1" spans="1:15">
      <c r="A2" s="2"/>
      <c r="B2" s="2"/>
      <c r="C2" s="2"/>
      <c r="D2" s="180"/>
      <c r="E2" s="2"/>
      <c r="F2" s="2"/>
      <c r="G2" s="2"/>
      <c r="H2" s="180"/>
      <c r="I2" s="2"/>
      <c r="J2" s="180"/>
      <c r="K2" s="2"/>
      <c r="L2" s="2"/>
      <c r="M2" s="2"/>
      <c r="N2" s="2"/>
      <c r="O2" s="40" t="s">
        <v>82</v>
      </c>
    </row>
    <row r="3" ht="42" customHeight="1" spans="1:15">
      <c r="A3" s="6" t="str">
        <f>"2025"&amp;"年部门支出预算表"</f>
        <v>2025年部门支出预算表</v>
      </c>
      <c r="B3" s="181"/>
      <c r="C3" s="181"/>
      <c r="D3" s="181"/>
      <c r="E3" s="181"/>
      <c r="F3" s="181"/>
      <c r="G3" s="181"/>
      <c r="H3" s="181"/>
      <c r="I3" s="181"/>
      <c r="J3" s="181"/>
      <c r="K3" s="181"/>
      <c r="L3" s="181"/>
      <c r="M3" s="181"/>
      <c r="N3" s="181"/>
      <c r="O3" s="181"/>
    </row>
    <row r="4" ht="18.75" customHeight="1" spans="1:15">
      <c r="A4" s="182" t="str">
        <f>"单位名称："&amp;"临沧高新技术产业开发区管理委员会"</f>
        <v>单位名称：临沧高新技术产业开发区管理委员会</v>
      </c>
      <c r="B4" s="183"/>
      <c r="C4" s="63"/>
      <c r="D4" s="31"/>
      <c r="E4" s="63"/>
      <c r="F4" s="63"/>
      <c r="G4" s="63"/>
      <c r="H4" s="31"/>
      <c r="I4" s="63"/>
      <c r="J4" s="31"/>
      <c r="K4" s="63"/>
      <c r="L4" s="63"/>
      <c r="M4" s="188"/>
      <c r="N4" s="188"/>
      <c r="O4" s="40" t="s">
        <v>1</v>
      </c>
    </row>
    <row r="5" ht="18.75" customHeight="1" spans="1:15">
      <c r="A5" s="11" t="s">
        <v>83</v>
      </c>
      <c r="B5" s="11" t="s">
        <v>84</v>
      </c>
      <c r="C5" s="11" t="s">
        <v>56</v>
      </c>
      <c r="D5" s="13" t="s">
        <v>59</v>
      </c>
      <c r="E5" s="75" t="s">
        <v>85</v>
      </c>
      <c r="F5" s="144" t="s">
        <v>86</v>
      </c>
      <c r="G5" s="11" t="s">
        <v>60</v>
      </c>
      <c r="H5" s="11" t="s">
        <v>61</v>
      </c>
      <c r="I5" s="11" t="s">
        <v>87</v>
      </c>
      <c r="J5" s="13" t="s">
        <v>88</v>
      </c>
      <c r="K5" s="14"/>
      <c r="L5" s="14"/>
      <c r="M5" s="14"/>
      <c r="N5" s="14"/>
      <c r="O5" s="15"/>
    </row>
    <row r="6" ht="49" customHeight="1" spans="1:15">
      <c r="A6" s="19"/>
      <c r="B6" s="19"/>
      <c r="C6" s="19"/>
      <c r="D6" s="67" t="s">
        <v>58</v>
      </c>
      <c r="E6" s="95" t="s">
        <v>85</v>
      </c>
      <c r="F6" s="95" t="s">
        <v>86</v>
      </c>
      <c r="G6" s="19"/>
      <c r="H6" s="19"/>
      <c r="I6" s="19"/>
      <c r="J6" s="67" t="s">
        <v>58</v>
      </c>
      <c r="K6" s="47" t="s">
        <v>89</v>
      </c>
      <c r="L6" s="47" t="s">
        <v>90</v>
      </c>
      <c r="M6" s="47" t="s">
        <v>91</v>
      </c>
      <c r="N6" s="47" t="s">
        <v>92</v>
      </c>
      <c r="O6" s="47" t="s">
        <v>93</v>
      </c>
    </row>
    <row r="7" ht="18.75" customHeight="1" spans="1:15">
      <c r="A7" s="121">
        <v>1</v>
      </c>
      <c r="B7" s="121">
        <v>2</v>
      </c>
      <c r="C7" s="67">
        <v>3</v>
      </c>
      <c r="D7" s="67">
        <v>4</v>
      </c>
      <c r="E7" s="67">
        <v>5</v>
      </c>
      <c r="F7" s="67">
        <v>6</v>
      </c>
      <c r="G7" s="67">
        <v>7</v>
      </c>
      <c r="H7" s="67">
        <v>8</v>
      </c>
      <c r="I7" s="67">
        <v>9</v>
      </c>
      <c r="J7" s="67">
        <v>10</v>
      </c>
      <c r="K7" s="67">
        <v>11</v>
      </c>
      <c r="L7" s="67">
        <v>12</v>
      </c>
      <c r="M7" s="67">
        <v>13</v>
      </c>
      <c r="N7" s="67">
        <v>14</v>
      </c>
      <c r="O7" s="67">
        <v>15</v>
      </c>
    </row>
    <row r="8" ht="18.75" customHeight="1" spans="1:15">
      <c r="A8" s="140" t="s">
        <v>94</v>
      </c>
      <c r="B8" s="169" t="s">
        <v>95</v>
      </c>
      <c r="C8" s="24">
        <v>19811658.45</v>
      </c>
      <c r="D8" s="24">
        <v>19811658.45</v>
      </c>
      <c r="E8" s="24">
        <v>4999503.45</v>
      </c>
      <c r="F8" s="24">
        <v>14812155</v>
      </c>
      <c r="G8" s="24"/>
      <c r="H8" s="24"/>
      <c r="I8" s="24"/>
      <c r="J8" s="24"/>
      <c r="K8" s="24"/>
      <c r="L8" s="24"/>
      <c r="M8" s="24"/>
      <c r="N8" s="24"/>
      <c r="O8" s="24"/>
    </row>
    <row r="9" ht="18.75" customHeight="1" spans="1:15">
      <c r="A9" s="184" t="s">
        <v>96</v>
      </c>
      <c r="B9" s="221" t="s">
        <v>97</v>
      </c>
      <c r="C9" s="24">
        <v>13120417.58</v>
      </c>
      <c r="D9" s="24">
        <v>13120417.58</v>
      </c>
      <c r="E9" s="24">
        <v>3201962.58</v>
      </c>
      <c r="F9" s="24">
        <v>9918455</v>
      </c>
      <c r="G9" s="24"/>
      <c r="H9" s="24"/>
      <c r="I9" s="24"/>
      <c r="J9" s="24"/>
      <c r="K9" s="24"/>
      <c r="L9" s="24"/>
      <c r="M9" s="24"/>
      <c r="N9" s="24"/>
      <c r="O9" s="24"/>
    </row>
    <row r="10" ht="18.75" customHeight="1" spans="1:15">
      <c r="A10" s="186" t="s">
        <v>98</v>
      </c>
      <c r="B10" s="222" t="s">
        <v>99</v>
      </c>
      <c r="C10" s="24">
        <v>2889030.58</v>
      </c>
      <c r="D10" s="24">
        <v>2889030.58</v>
      </c>
      <c r="E10" s="24">
        <v>2889030.58</v>
      </c>
      <c r="F10" s="24"/>
      <c r="G10" s="24"/>
      <c r="H10" s="24"/>
      <c r="I10" s="24"/>
      <c r="J10" s="24"/>
      <c r="K10" s="24"/>
      <c r="L10" s="24"/>
      <c r="M10" s="24"/>
      <c r="N10" s="24"/>
      <c r="O10" s="24"/>
    </row>
    <row r="11" ht="18.75" customHeight="1" spans="1:15">
      <c r="A11" s="186" t="s">
        <v>100</v>
      </c>
      <c r="B11" s="222" t="s">
        <v>101</v>
      </c>
      <c r="C11" s="24">
        <v>10081387</v>
      </c>
      <c r="D11" s="24">
        <v>10081387</v>
      </c>
      <c r="E11" s="24">
        <v>312932</v>
      </c>
      <c r="F11" s="24">
        <v>9768455</v>
      </c>
      <c r="G11" s="24"/>
      <c r="H11" s="24"/>
      <c r="I11" s="24"/>
      <c r="J11" s="24"/>
      <c r="K11" s="24"/>
      <c r="L11" s="24"/>
      <c r="M11" s="24"/>
      <c r="N11" s="24"/>
      <c r="O11" s="24"/>
    </row>
    <row r="12" ht="18.75" customHeight="1" spans="1:15">
      <c r="A12" s="186" t="s">
        <v>102</v>
      </c>
      <c r="B12" s="222" t="s">
        <v>103</v>
      </c>
      <c r="C12" s="24">
        <v>150000</v>
      </c>
      <c r="D12" s="24">
        <v>150000</v>
      </c>
      <c r="E12" s="24"/>
      <c r="F12" s="24">
        <v>150000</v>
      </c>
      <c r="G12" s="24"/>
      <c r="H12" s="24"/>
      <c r="I12" s="24"/>
      <c r="J12" s="24"/>
      <c r="K12" s="24"/>
      <c r="L12" s="24"/>
      <c r="M12" s="24"/>
      <c r="N12" s="24"/>
      <c r="O12" s="24"/>
    </row>
    <row r="13" ht="18.75" customHeight="1" spans="1:15">
      <c r="A13" s="184" t="s">
        <v>104</v>
      </c>
      <c r="B13" s="221" t="s">
        <v>105</v>
      </c>
      <c r="C13" s="24">
        <v>2924240.99</v>
      </c>
      <c r="D13" s="24">
        <v>2924240.99</v>
      </c>
      <c r="E13" s="24">
        <v>1039240.99</v>
      </c>
      <c r="F13" s="24">
        <v>1885000</v>
      </c>
      <c r="G13" s="24"/>
      <c r="H13" s="24"/>
      <c r="I13" s="24"/>
      <c r="J13" s="24"/>
      <c r="K13" s="24"/>
      <c r="L13" s="24"/>
      <c r="M13" s="24"/>
      <c r="N13" s="24"/>
      <c r="O13" s="24"/>
    </row>
    <row r="14" ht="18.75" customHeight="1" spans="1:15">
      <c r="A14" s="186" t="s">
        <v>106</v>
      </c>
      <c r="B14" s="222" t="s">
        <v>99</v>
      </c>
      <c r="C14" s="24">
        <v>1039240.99</v>
      </c>
      <c r="D14" s="24">
        <v>1039240.99</v>
      </c>
      <c r="E14" s="24">
        <v>1039240.99</v>
      </c>
      <c r="F14" s="24"/>
      <c r="G14" s="24"/>
      <c r="H14" s="24"/>
      <c r="I14" s="24"/>
      <c r="J14" s="24"/>
      <c r="K14" s="24"/>
      <c r="L14" s="24"/>
      <c r="M14" s="24"/>
      <c r="N14" s="24"/>
      <c r="O14" s="24"/>
    </row>
    <row r="15" ht="18.75" customHeight="1" spans="1:15">
      <c r="A15" s="186" t="s">
        <v>107</v>
      </c>
      <c r="B15" s="222" t="s">
        <v>101</v>
      </c>
      <c r="C15" s="24">
        <v>1885000</v>
      </c>
      <c r="D15" s="24">
        <v>1885000</v>
      </c>
      <c r="E15" s="24"/>
      <c r="F15" s="24">
        <v>1885000</v>
      </c>
      <c r="G15" s="24"/>
      <c r="H15" s="24"/>
      <c r="I15" s="24"/>
      <c r="J15" s="24"/>
      <c r="K15" s="24"/>
      <c r="L15" s="24"/>
      <c r="M15" s="24"/>
      <c r="N15" s="24"/>
      <c r="O15" s="24"/>
    </row>
    <row r="16" ht="18.75" customHeight="1" spans="1:15">
      <c r="A16" s="184" t="s">
        <v>108</v>
      </c>
      <c r="B16" s="221" t="s">
        <v>109</v>
      </c>
      <c r="C16" s="24">
        <v>1218499.88</v>
      </c>
      <c r="D16" s="24">
        <v>1218499.88</v>
      </c>
      <c r="E16" s="24">
        <v>758299.88</v>
      </c>
      <c r="F16" s="24">
        <v>460200</v>
      </c>
      <c r="G16" s="24"/>
      <c r="H16" s="24"/>
      <c r="I16" s="24"/>
      <c r="J16" s="24"/>
      <c r="K16" s="24"/>
      <c r="L16" s="24"/>
      <c r="M16" s="24"/>
      <c r="N16" s="24"/>
      <c r="O16" s="24"/>
    </row>
    <row r="17" ht="18.75" customHeight="1" spans="1:15">
      <c r="A17" s="186" t="s">
        <v>110</v>
      </c>
      <c r="B17" s="222" t="s">
        <v>99</v>
      </c>
      <c r="C17" s="24">
        <v>758299.88</v>
      </c>
      <c r="D17" s="24">
        <v>758299.88</v>
      </c>
      <c r="E17" s="24">
        <v>758299.88</v>
      </c>
      <c r="F17" s="24"/>
      <c r="G17" s="24"/>
      <c r="H17" s="24"/>
      <c r="I17" s="24"/>
      <c r="J17" s="24"/>
      <c r="K17" s="24"/>
      <c r="L17" s="24"/>
      <c r="M17" s="24"/>
      <c r="N17" s="24"/>
      <c r="O17" s="24"/>
    </row>
    <row r="18" ht="18.75" customHeight="1" spans="1:15">
      <c r="A18" s="186" t="s">
        <v>111</v>
      </c>
      <c r="B18" s="222" t="s">
        <v>101</v>
      </c>
      <c r="C18" s="24">
        <v>460200</v>
      </c>
      <c r="D18" s="24">
        <v>460200</v>
      </c>
      <c r="E18" s="24"/>
      <c r="F18" s="24">
        <v>460200</v>
      </c>
      <c r="G18" s="24"/>
      <c r="H18" s="24"/>
      <c r="I18" s="24"/>
      <c r="J18" s="24"/>
      <c r="K18" s="24"/>
      <c r="L18" s="24"/>
      <c r="M18" s="24"/>
      <c r="N18" s="24"/>
      <c r="O18" s="24"/>
    </row>
    <row r="19" ht="18.75" customHeight="1" spans="1:15">
      <c r="A19" s="184" t="s">
        <v>112</v>
      </c>
      <c r="B19" s="221" t="s">
        <v>113</v>
      </c>
      <c r="C19" s="24">
        <v>2548500</v>
      </c>
      <c r="D19" s="24">
        <v>2548500</v>
      </c>
      <c r="E19" s="24"/>
      <c r="F19" s="24">
        <v>2548500</v>
      </c>
      <c r="G19" s="24"/>
      <c r="H19" s="24"/>
      <c r="I19" s="24"/>
      <c r="J19" s="24"/>
      <c r="K19" s="24"/>
      <c r="L19" s="24"/>
      <c r="M19" s="24"/>
      <c r="N19" s="24"/>
      <c r="O19" s="24"/>
    </row>
    <row r="20" ht="18.75" customHeight="1" spans="1:15">
      <c r="A20" s="186" t="s">
        <v>114</v>
      </c>
      <c r="B20" s="222" t="s">
        <v>115</v>
      </c>
      <c r="C20" s="24">
        <v>2548500</v>
      </c>
      <c r="D20" s="24">
        <v>2548500</v>
      </c>
      <c r="E20" s="24"/>
      <c r="F20" s="24">
        <v>2548500</v>
      </c>
      <c r="G20" s="24"/>
      <c r="H20" s="24"/>
      <c r="I20" s="24"/>
      <c r="J20" s="24"/>
      <c r="K20" s="24"/>
      <c r="L20" s="24"/>
      <c r="M20" s="24"/>
      <c r="N20" s="24"/>
      <c r="O20" s="24"/>
    </row>
    <row r="21" ht="18.75" customHeight="1" spans="1:15">
      <c r="A21" s="140" t="s">
        <v>116</v>
      </c>
      <c r="B21" s="169" t="s">
        <v>117</v>
      </c>
      <c r="C21" s="24">
        <v>568000</v>
      </c>
      <c r="D21" s="24">
        <v>568000</v>
      </c>
      <c r="E21" s="24"/>
      <c r="F21" s="24">
        <v>568000</v>
      </c>
      <c r="G21" s="24"/>
      <c r="H21" s="24"/>
      <c r="I21" s="24"/>
      <c r="J21" s="24"/>
      <c r="K21" s="24"/>
      <c r="L21" s="24"/>
      <c r="M21" s="24"/>
      <c r="N21" s="24"/>
      <c r="O21" s="24"/>
    </row>
    <row r="22" ht="18.75" customHeight="1" spans="1:15">
      <c r="A22" s="184" t="s">
        <v>118</v>
      </c>
      <c r="B22" s="221" t="s">
        <v>119</v>
      </c>
      <c r="C22" s="24">
        <v>568000</v>
      </c>
      <c r="D22" s="24">
        <v>568000</v>
      </c>
      <c r="E22" s="24"/>
      <c r="F22" s="24">
        <v>568000</v>
      </c>
      <c r="G22" s="24"/>
      <c r="H22" s="24"/>
      <c r="I22" s="24"/>
      <c r="J22" s="24"/>
      <c r="K22" s="24"/>
      <c r="L22" s="24"/>
      <c r="M22" s="24"/>
      <c r="N22" s="24"/>
      <c r="O22" s="24"/>
    </row>
    <row r="23" ht="18.75" customHeight="1" spans="1:15">
      <c r="A23" s="186" t="s">
        <v>120</v>
      </c>
      <c r="B23" s="222" t="s">
        <v>119</v>
      </c>
      <c r="C23" s="24">
        <v>568000</v>
      </c>
      <c r="D23" s="24">
        <v>568000</v>
      </c>
      <c r="E23" s="24"/>
      <c r="F23" s="24">
        <v>568000</v>
      </c>
      <c r="G23" s="24"/>
      <c r="H23" s="24"/>
      <c r="I23" s="24"/>
      <c r="J23" s="24"/>
      <c r="K23" s="24"/>
      <c r="L23" s="24"/>
      <c r="M23" s="24"/>
      <c r="N23" s="24"/>
      <c r="O23" s="24"/>
    </row>
    <row r="24" ht="18.75" customHeight="1" spans="1:15">
      <c r="A24" s="140" t="s">
        <v>121</v>
      </c>
      <c r="B24" s="169" t="s">
        <v>122</v>
      </c>
      <c r="C24" s="24">
        <v>25925907.67</v>
      </c>
      <c r="D24" s="24">
        <v>25925907.67</v>
      </c>
      <c r="E24" s="24">
        <v>520107.67</v>
      </c>
      <c r="F24" s="24">
        <v>25405800</v>
      </c>
      <c r="G24" s="24"/>
      <c r="H24" s="24"/>
      <c r="I24" s="24"/>
      <c r="J24" s="24"/>
      <c r="K24" s="24"/>
      <c r="L24" s="24"/>
      <c r="M24" s="24"/>
      <c r="N24" s="24"/>
      <c r="O24" s="24"/>
    </row>
    <row r="25" ht="18.75" customHeight="1" spans="1:15">
      <c r="A25" s="184" t="s">
        <v>123</v>
      </c>
      <c r="B25" s="221" t="s">
        <v>124</v>
      </c>
      <c r="C25" s="24">
        <v>5005800</v>
      </c>
      <c r="D25" s="24">
        <v>5005800</v>
      </c>
      <c r="E25" s="24"/>
      <c r="F25" s="24">
        <v>5005800</v>
      </c>
      <c r="G25" s="24"/>
      <c r="H25" s="24"/>
      <c r="I25" s="24"/>
      <c r="J25" s="24"/>
      <c r="K25" s="24"/>
      <c r="L25" s="24"/>
      <c r="M25" s="24"/>
      <c r="N25" s="24"/>
      <c r="O25" s="24"/>
    </row>
    <row r="26" ht="18.75" customHeight="1" spans="1:15">
      <c r="A26" s="186" t="s">
        <v>125</v>
      </c>
      <c r="B26" s="222" t="s">
        <v>101</v>
      </c>
      <c r="C26" s="24">
        <v>200000</v>
      </c>
      <c r="D26" s="24">
        <v>200000</v>
      </c>
      <c r="E26" s="24"/>
      <c r="F26" s="24">
        <v>200000</v>
      </c>
      <c r="G26" s="24"/>
      <c r="H26" s="24"/>
      <c r="I26" s="24"/>
      <c r="J26" s="24"/>
      <c r="K26" s="24"/>
      <c r="L26" s="24"/>
      <c r="M26" s="24"/>
      <c r="N26" s="24"/>
      <c r="O26" s="24"/>
    </row>
    <row r="27" ht="18.75" customHeight="1" spans="1:15">
      <c r="A27" s="186" t="s">
        <v>126</v>
      </c>
      <c r="B27" s="222" t="s">
        <v>127</v>
      </c>
      <c r="C27" s="24">
        <v>4805800</v>
      </c>
      <c r="D27" s="24">
        <v>4805800</v>
      </c>
      <c r="E27" s="24"/>
      <c r="F27" s="24">
        <v>4805800</v>
      </c>
      <c r="G27" s="24"/>
      <c r="H27" s="24"/>
      <c r="I27" s="24"/>
      <c r="J27" s="24"/>
      <c r="K27" s="24"/>
      <c r="L27" s="24"/>
      <c r="M27" s="24"/>
      <c r="N27" s="24"/>
      <c r="O27" s="24"/>
    </row>
    <row r="28" ht="18.75" customHeight="1" spans="1:15">
      <c r="A28" s="184" t="s">
        <v>128</v>
      </c>
      <c r="B28" s="221" t="s">
        <v>129</v>
      </c>
      <c r="C28" s="24">
        <v>520107.67</v>
      </c>
      <c r="D28" s="24">
        <v>520107.67</v>
      </c>
      <c r="E28" s="24">
        <v>520107.67</v>
      </c>
      <c r="F28" s="24"/>
      <c r="G28" s="24"/>
      <c r="H28" s="24"/>
      <c r="I28" s="24"/>
      <c r="J28" s="24"/>
      <c r="K28" s="24"/>
      <c r="L28" s="24"/>
      <c r="M28" s="24"/>
      <c r="N28" s="24"/>
      <c r="O28" s="24"/>
    </row>
    <row r="29" ht="18.75" customHeight="1" spans="1:15">
      <c r="A29" s="186" t="s">
        <v>130</v>
      </c>
      <c r="B29" s="222" t="s">
        <v>131</v>
      </c>
      <c r="C29" s="24">
        <v>520107.67</v>
      </c>
      <c r="D29" s="24">
        <v>520107.67</v>
      </c>
      <c r="E29" s="24">
        <v>520107.67</v>
      </c>
      <c r="F29" s="24"/>
      <c r="G29" s="24"/>
      <c r="H29" s="24"/>
      <c r="I29" s="24"/>
      <c r="J29" s="24"/>
      <c r="K29" s="24"/>
      <c r="L29" s="24"/>
      <c r="M29" s="24"/>
      <c r="N29" s="24"/>
      <c r="O29" s="24"/>
    </row>
    <row r="30" ht="18.75" customHeight="1" spans="1:15">
      <c r="A30" s="184" t="s">
        <v>132</v>
      </c>
      <c r="B30" s="221" t="s">
        <v>133</v>
      </c>
      <c r="C30" s="24">
        <v>20400000</v>
      </c>
      <c r="D30" s="24">
        <v>20400000</v>
      </c>
      <c r="E30" s="24"/>
      <c r="F30" s="24">
        <v>20400000</v>
      </c>
      <c r="G30" s="24"/>
      <c r="H30" s="24"/>
      <c r="I30" s="24"/>
      <c r="J30" s="24"/>
      <c r="K30" s="24"/>
      <c r="L30" s="24"/>
      <c r="M30" s="24"/>
      <c r="N30" s="24"/>
      <c r="O30" s="24"/>
    </row>
    <row r="31" ht="18.75" customHeight="1" spans="1:15">
      <c r="A31" s="186" t="s">
        <v>134</v>
      </c>
      <c r="B31" s="222" t="s">
        <v>135</v>
      </c>
      <c r="C31" s="24">
        <v>20400000</v>
      </c>
      <c r="D31" s="24">
        <v>20400000</v>
      </c>
      <c r="E31" s="24"/>
      <c r="F31" s="24">
        <v>20400000</v>
      </c>
      <c r="G31" s="24"/>
      <c r="H31" s="24"/>
      <c r="I31" s="24"/>
      <c r="J31" s="24"/>
      <c r="K31" s="24"/>
      <c r="L31" s="24"/>
      <c r="M31" s="24"/>
      <c r="N31" s="24"/>
      <c r="O31" s="24"/>
    </row>
    <row r="32" ht="18.75" customHeight="1" spans="1:15">
      <c r="A32" s="140" t="s">
        <v>136</v>
      </c>
      <c r="B32" s="169" t="s">
        <v>137</v>
      </c>
      <c r="C32" s="24">
        <v>6123404.6</v>
      </c>
      <c r="D32" s="24">
        <v>6123404.6</v>
      </c>
      <c r="E32" s="24">
        <v>1123404.6</v>
      </c>
      <c r="F32" s="24">
        <v>5000000</v>
      </c>
      <c r="G32" s="24"/>
      <c r="H32" s="24"/>
      <c r="I32" s="24"/>
      <c r="J32" s="24"/>
      <c r="K32" s="24"/>
      <c r="L32" s="24"/>
      <c r="M32" s="24"/>
      <c r="N32" s="24"/>
      <c r="O32" s="24"/>
    </row>
    <row r="33" ht="18.75" customHeight="1" spans="1:15">
      <c r="A33" s="184" t="s">
        <v>138</v>
      </c>
      <c r="B33" s="221" t="s">
        <v>139</v>
      </c>
      <c r="C33" s="24">
        <v>5000000</v>
      </c>
      <c r="D33" s="24">
        <v>5000000</v>
      </c>
      <c r="E33" s="24"/>
      <c r="F33" s="24">
        <v>5000000</v>
      </c>
      <c r="G33" s="24"/>
      <c r="H33" s="24"/>
      <c r="I33" s="24"/>
      <c r="J33" s="24"/>
      <c r="K33" s="24"/>
      <c r="L33" s="24"/>
      <c r="M33" s="24"/>
      <c r="N33" s="24"/>
      <c r="O33" s="24"/>
    </row>
    <row r="34" ht="18.75" customHeight="1" spans="1:15">
      <c r="A34" s="186" t="s">
        <v>140</v>
      </c>
      <c r="B34" s="222" t="s">
        <v>141</v>
      </c>
      <c r="C34" s="24">
        <v>5000000</v>
      </c>
      <c r="D34" s="24">
        <v>5000000</v>
      </c>
      <c r="E34" s="24"/>
      <c r="F34" s="24">
        <v>5000000</v>
      </c>
      <c r="G34" s="24"/>
      <c r="H34" s="24"/>
      <c r="I34" s="24"/>
      <c r="J34" s="24"/>
      <c r="K34" s="24"/>
      <c r="L34" s="24"/>
      <c r="M34" s="24"/>
      <c r="N34" s="24"/>
      <c r="O34" s="24"/>
    </row>
    <row r="35" ht="18.75" customHeight="1" spans="1:15">
      <c r="A35" s="184" t="s">
        <v>142</v>
      </c>
      <c r="B35" s="221" t="s">
        <v>143</v>
      </c>
      <c r="C35" s="24">
        <v>1123404.6</v>
      </c>
      <c r="D35" s="24">
        <v>1123404.6</v>
      </c>
      <c r="E35" s="24">
        <v>1123404.6</v>
      </c>
      <c r="F35" s="24"/>
      <c r="G35" s="24"/>
      <c r="H35" s="24"/>
      <c r="I35" s="24"/>
      <c r="J35" s="24"/>
      <c r="K35" s="24"/>
      <c r="L35" s="24"/>
      <c r="M35" s="24"/>
      <c r="N35" s="24"/>
      <c r="O35" s="24"/>
    </row>
    <row r="36" ht="18.75" customHeight="1" spans="1:15">
      <c r="A36" s="186" t="s">
        <v>144</v>
      </c>
      <c r="B36" s="222" t="s">
        <v>145</v>
      </c>
      <c r="C36" s="24">
        <v>70026.6</v>
      </c>
      <c r="D36" s="24">
        <v>70026.6</v>
      </c>
      <c r="E36" s="24">
        <v>70026.6</v>
      </c>
      <c r="F36" s="24"/>
      <c r="G36" s="24"/>
      <c r="H36" s="24"/>
      <c r="I36" s="24"/>
      <c r="J36" s="24"/>
      <c r="K36" s="24"/>
      <c r="L36" s="24"/>
      <c r="M36" s="24"/>
      <c r="N36" s="24"/>
      <c r="O36" s="24"/>
    </row>
    <row r="37" ht="18.75" customHeight="1" spans="1:15">
      <c r="A37" s="186" t="s">
        <v>146</v>
      </c>
      <c r="B37" s="222" t="s">
        <v>147</v>
      </c>
      <c r="C37" s="24">
        <v>45394.8</v>
      </c>
      <c r="D37" s="24">
        <v>45394.8</v>
      </c>
      <c r="E37" s="24">
        <v>45394.8</v>
      </c>
      <c r="F37" s="24"/>
      <c r="G37" s="24"/>
      <c r="H37" s="24"/>
      <c r="I37" s="24"/>
      <c r="J37" s="24"/>
      <c r="K37" s="24"/>
      <c r="L37" s="24"/>
      <c r="M37" s="24"/>
      <c r="N37" s="24"/>
      <c r="O37" s="24"/>
    </row>
    <row r="38" ht="18.75" customHeight="1" spans="1:15">
      <c r="A38" s="186" t="s">
        <v>148</v>
      </c>
      <c r="B38" s="222" t="s">
        <v>149</v>
      </c>
      <c r="C38" s="24">
        <v>707983.2</v>
      </c>
      <c r="D38" s="24">
        <v>707983.2</v>
      </c>
      <c r="E38" s="24">
        <v>707983.2</v>
      </c>
      <c r="F38" s="24"/>
      <c r="G38" s="24"/>
      <c r="H38" s="24"/>
      <c r="I38" s="24"/>
      <c r="J38" s="24"/>
      <c r="K38" s="24"/>
      <c r="L38" s="24"/>
      <c r="M38" s="24"/>
      <c r="N38" s="24"/>
      <c r="O38" s="24"/>
    </row>
    <row r="39" ht="18.75" customHeight="1" spans="1:15">
      <c r="A39" s="186" t="s">
        <v>150</v>
      </c>
      <c r="B39" s="222" t="s">
        <v>151</v>
      </c>
      <c r="C39" s="24">
        <v>300000</v>
      </c>
      <c r="D39" s="24">
        <v>300000</v>
      </c>
      <c r="E39" s="24">
        <v>300000</v>
      </c>
      <c r="F39" s="24"/>
      <c r="G39" s="24"/>
      <c r="H39" s="24"/>
      <c r="I39" s="24"/>
      <c r="J39" s="24"/>
      <c r="K39" s="24"/>
      <c r="L39" s="24"/>
      <c r="M39" s="24"/>
      <c r="N39" s="24"/>
      <c r="O39" s="24"/>
    </row>
    <row r="40" ht="18.75" customHeight="1" spans="1:15">
      <c r="A40" s="140" t="s">
        <v>152</v>
      </c>
      <c r="B40" s="169" t="s">
        <v>153</v>
      </c>
      <c r="C40" s="24">
        <v>646830.2</v>
      </c>
      <c r="D40" s="24">
        <v>646830.2</v>
      </c>
      <c r="E40" s="24">
        <v>646830.2</v>
      </c>
      <c r="F40" s="24"/>
      <c r="G40" s="24"/>
      <c r="H40" s="24"/>
      <c r="I40" s="24"/>
      <c r="J40" s="24"/>
      <c r="K40" s="24"/>
      <c r="L40" s="24"/>
      <c r="M40" s="24"/>
      <c r="N40" s="24"/>
      <c r="O40" s="24"/>
    </row>
    <row r="41" ht="18.75" customHeight="1" spans="1:15">
      <c r="A41" s="184" t="s">
        <v>154</v>
      </c>
      <c r="B41" s="221" t="s">
        <v>155</v>
      </c>
      <c r="C41" s="24">
        <v>646830.2</v>
      </c>
      <c r="D41" s="24">
        <v>646830.2</v>
      </c>
      <c r="E41" s="24">
        <v>646830.2</v>
      </c>
      <c r="F41" s="24"/>
      <c r="G41" s="24"/>
      <c r="H41" s="24"/>
      <c r="I41" s="24"/>
      <c r="J41" s="24"/>
      <c r="K41" s="24"/>
      <c r="L41" s="24"/>
      <c r="M41" s="24"/>
      <c r="N41" s="24"/>
      <c r="O41" s="24"/>
    </row>
    <row r="42" ht="18.75" customHeight="1" spans="1:15">
      <c r="A42" s="186" t="s">
        <v>156</v>
      </c>
      <c r="B42" s="222" t="s">
        <v>157</v>
      </c>
      <c r="C42" s="24">
        <v>378417.1</v>
      </c>
      <c r="D42" s="24">
        <v>378417.1</v>
      </c>
      <c r="E42" s="24">
        <v>378417.1</v>
      </c>
      <c r="F42" s="24"/>
      <c r="G42" s="24"/>
      <c r="H42" s="24"/>
      <c r="I42" s="24"/>
      <c r="J42" s="24"/>
      <c r="K42" s="24"/>
      <c r="L42" s="24"/>
      <c r="M42" s="24"/>
      <c r="N42" s="24"/>
      <c r="O42" s="24"/>
    </row>
    <row r="43" ht="18.75" customHeight="1" spans="1:15">
      <c r="A43" s="186" t="s">
        <v>158</v>
      </c>
      <c r="B43" s="222" t="s">
        <v>159</v>
      </c>
      <c r="C43" s="24">
        <v>112746.25</v>
      </c>
      <c r="D43" s="24">
        <v>112746.25</v>
      </c>
      <c r="E43" s="24">
        <v>112746.25</v>
      </c>
      <c r="F43" s="24"/>
      <c r="G43" s="24"/>
      <c r="H43" s="24"/>
      <c r="I43" s="24"/>
      <c r="J43" s="24"/>
      <c r="K43" s="24"/>
      <c r="L43" s="24"/>
      <c r="M43" s="24"/>
      <c r="N43" s="24"/>
      <c r="O43" s="24"/>
    </row>
    <row r="44" ht="18.75" customHeight="1" spans="1:15">
      <c r="A44" s="186" t="s">
        <v>160</v>
      </c>
      <c r="B44" s="222" t="s">
        <v>161</v>
      </c>
      <c r="C44" s="24">
        <v>142646.85</v>
      </c>
      <c r="D44" s="24">
        <v>142646.85</v>
      </c>
      <c r="E44" s="24">
        <v>142646.85</v>
      </c>
      <c r="F44" s="24"/>
      <c r="G44" s="24"/>
      <c r="H44" s="24"/>
      <c r="I44" s="24"/>
      <c r="J44" s="24"/>
      <c r="K44" s="24"/>
      <c r="L44" s="24"/>
      <c r="M44" s="24"/>
      <c r="N44" s="24"/>
      <c r="O44" s="24"/>
    </row>
    <row r="45" ht="18.75" customHeight="1" spans="1:15">
      <c r="A45" s="186" t="s">
        <v>162</v>
      </c>
      <c r="B45" s="222" t="s">
        <v>163</v>
      </c>
      <c r="C45" s="24">
        <v>13020</v>
      </c>
      <c r="D45" s="24">
        <v>13020</v>
      </c>
      <c r="E45" s="24">
        <v>13020</v>
      </c>
      <c r="F45" s="24"/>
      <c r="G45" s="24"/>
      <c r="H45" s="24"/>
      <c r="I45" s="24"/>
      <c r="J45" s="24"/>
      <c r="K45" s="24"/>
      <c r="L45" s="24"/>
      <c r="M45" s="24"/>
      <c r="N45" s="24"/>
      <c r="O45" s="24"/>
    </row>
    <row r="46" ht="18.75" customHeight="1" spans="1:15">
      <c r="A46" s="140" t="s">
        <v>164</v>
      </c>
      <c r="B46" s="169" t="s">
        <v>165</v>
      </c>
      <c r="C46" s="24">
        <v>3625400</v>
      </c>
      <c r="D46" s="24">
        <v>3625400</v>
      </c>
      <c r="E46" s="24"/>
      <c r="F46" s="24">
        <v>3625400</v>
      </c>
      <c r="G46" s="24"/>
      <c r="H46" s="24"/>
      <c r="I46" s="24"/>
      <c r="J46" s="24"/>
      <c r="K46" s="24"/>
      <c r="L46" s="24"/>
      <c r="M46" s="24"/>
      <c r="N46" s="24"/>
      <c r="O46" s="24"/>
    </row>
    <row r="47" ht="18.75" customHeight="1" spans="1:15">
      <c r="A47" s="184" t="s">
        <v>166</v>
      </c>
      <c r="B47" s="221" t="s">
        <v>167</v>
      </c>
      <c r="C47" s="24">
        <v>125400</v>
      </c>
      <c r="D47" s="24">
        <v>125400</v>
      </c>
      <c r="E47" s="24"/>
      <c r="F47" s="24">
        <v>125400</v>
      </c>
      <c r="G47" s="24"/>
      <c r="H47" s="24"/>
      <c r="I47" s="24"/>
      <c r="J47" s="24"/>
      <c r="K47" s="24"/>
      <c r="L47" s="24"/>
      <c r="M47" s="24"/>
      <c r="N47" s="24"/>
      <c r="O47" s="24"/>
    </row>
    <row r="48" ht="18.75" customHeight="1" spans="1:15">
      <c r="A48" s="186" t="s">
        <v>168</v>
      </c>
      <c r="B48" s="222" t="s">
        <v>169</v>
      </c>
      <c r="C48" s="24">
        <v>125400</v>
      </c>
      <c r="D48" s="24">
        <v>125400</v>
      </c>
      <c r="E48" s="24"/>
      <c r="F48" s="24">
        <v>125400</v>
      </c>
      <c r="G48" s="24"/>
      <c r="H48" s="24"/>
      <c r="I48" s="24"/>
      <c r="J48" s="24"/>
      <c r="K48" s="24"/>
      <c r="L48" s="24"/>
      <c r="M48" s="24"/>
      <c r="N48" s="24"/>
      <c r="O48" s="24"/>
    </row>
    <row r="49" ht="18.75" customHeight="1" spans="1:15">
      <c r="A49" s="184" t="s">
        <v>170</v>
      </c>
      <c r="B49" s="221" t="s">
        <v>171</v>
      </c>
      <c r="C49" s="24">
        <v>3500000</v>
      </c>
      <c r="D49" s="24">
        <v>3500000</v>
      </c>
      <c r="E49" s="24"/>
      <c r="F49" s="24">
        <v>3500000</v>
      </c>
      <c r="G49" s="24"/>
      <c r="H49" s="24"/>
      <c r="I49" s="24"/>
      <c r="J49" s="24"/>
      <c r="K49" s="24"/>
      <c r="L49" s="24"/>
      <c r="M49" s="24"/>
      <c r="N49" s="24"/>
      <c r="O49" s="24"/>
    </row>
    <row r="50" ht="18.75" customHeight="1" spans="1:15">
      <c r="A50" s="186" t="s">
        <v>172</v>
      </c>
      <c r="B50" s="222" t="s">
        <v>173</v>
      </c>
      <c r="C50" s="24">
        <v>3500000</v>
      </c>
      <c r="D50" s="24">
        <v>3500000</v>
      </c>
      <c r="E50" s="24"/>
      <c r="F50" s="24">
        <v>3500000</v>
      </c>
      <c r="G50" s="24"/>
      <c r="H50" s="24"/>
      <c r="I50" s="24"/>
      <c r="J50" s="24"/>
      <c r="K50" s="24"/>
      <c r="L50" s="24"/>
      <c r="M50" s="24"/>
      <c r="N50" s="24"/>
      <c r="O50" s="24"/>
    </row>
    <row r="51" ht="18.75" customHeight="1" spans="1:15">
      <c r="A51" s="140" t="s">
        <v>174</v>
      </c>
      <c r="B51" s="169" t="s">
        <v>175</v>
      </c>
      <c r="C51" s="24">
        <v>186141011.68</v>
      </c>
      <c r="D51" s="24">
        <v>61431011.68</v>
      </c>
      <c r="E51" s="24">
        <v>1069652.52</v>
      </c>
      <c r="F51" s="24">
        <v>60361359.16</v>
      </c>
      <c r="G51" s="24">
        <v>124710000</v>
      </c>
      <c r="H51" s="24"/>
      <c r="I51" s="24"/>
      <c r="J51" s="24"/>
      <c r="K51" s="24"/>
      <c r="L51" s="24"/>
      <c r="M51" s="24"/>
      <c r="N51" s="24"/>
      <c r="O51" s="24"/>
    </row>
    <row r="52" ht="18.75" customHeight="1" spans="1:15">
      <c r="A52" s="184" t="s">
        <v>176</v>
      </c>
      <c r="B52" s="221" t="s">
        <v>177</v>
      </c>
      <c r="C52" s="24">
        <v>2007265.32</v>
      </c>
      <c r="D52" s="24">
        <v>2007265.32</v>
      </c>
      <c r="E52" s="24">
        <v>1069652.52</v>
      </c>
      <c r="F52" s="24">
        <v>937612.8</v>
      </c>
      <c r="G52" s="24"/>
      <c r="H52" s="24"/>
      <c r="I52" s="24"/>
      <c r="J52" s="24"/>
      <c r="K52" s="24"/>
      <c r="L52" s="24"/>
      <c r="M52" s="24"/>
      <c r="N52" s="24"/>
      <c r="O52" s="24"/>
    </row>
    <row r="53" ht="18.75" customHeight="1" spans="1:15">
      <c r="A53" s="186" t="s">
        <v>178</v>
      </c>
      <c r="B53" s="222" t="s">
        <v>99</v>
      </c>
      <c r="C53" s="24">
        <v>1069652.52</v>
      </c>
      <c r="D53" s="24">
        <v>1069652.52</v>
      </c>
      <c r="E53" s="24">
        <v>1069652.52</v>
      </c>
      <c r="F53" s="24"/>
      <c r="G53" s="24"/>
      <c r="H53" s="24"/>
      <c r="I53" s="24"/>
      <c r="J53" s="24"/>
      <c r="K53" s="24"/>
      <c r="L53" s="24"/>
      <c r="M53" s="24"/>
      <c r="N53" s="24"/>
      <c r="O53" s="24"/>
    </row>
    <row r="54" ht="18.75" customHeight="1" spans="1:15">
      <c r="A54" s="186" t="s">
        <v>179</v>
      </c>
      <c r="B54" s="222" t="s">
        <v>180</v>
      </c>
      <c r="C54" s="24">
        <v>540612.8</v>
      </c>
      <c r="D54" s="24">
        <v>540612.8</v>
      </c>
      <c r="E54" s="24"/>
      <c r="F54" s="24">
        <v>540612.8</v>
      </c>
      <c r="G54" s="24"/>
      <c r="H54" s="24"/>
      <c r="I54" s="24"/>
      <c r="J54" s="24"/>
      <c r="K54" s="24"/>
      <c r="L54" s="24"/>
      <c r="M54" s="24"/>
      <c r="N54" s="24"/>
      <c r="O54" s="24"/>
    </row>
    <row r="55" ht="18.75" customHeight="1" spans="1:15">
      <c r="A55" s="186" t="s">
        <v>181</v>
      </c>
      <c r="B55" s="222" t="s">
        <v>182</v>
      </c>
      <c r="C55" s="24">
        <v>397000</v>
      </c>
      <c r="D55" s="24">
        <v>397000</v>
      </c>
      <c r="E55" s="24"/>
      <c r="F55" s="24">
        <v>397000</v>
      </c>
      <c r="G55" s="24"/>
      <c r="H55" s="24"/>
      <c r="I55" s="24"/>
      <c r="J55" s="24"/>
      <c r="K55" s="24"/>
      <c r="L55" s="24"/>
      <c r="M55" s="24"/>
      <c r="N55" s="24"/>
      <c r="O55" s="24"/>
    </row>
    <row r="56" ht="18.75" customHeight="1" spans="1:15">
      <c r="A56" s="184" t="s">
        <v>183</v>
      </c>
      <c r="B56" s="221" t="s">
        <v>184</v>
      </c>
      <c r="C56" s="24">
        <v>2997067</v>
      </c>
      <c r="D56" s="24">
        <v>2997067</v>
      </c>
      <c r="E56" s="24"/>
      <c r="F56" s="24">
        <v>2997067</v>
      </c>
      <c r="G56" s="24"/>
      <c r="H56" s="24"/>
      <c r="I56" s="24"/>
      <c r="J56" s="24"/>
      <c r="K56" s="24"/>
      <c r="L56" s="24"/>
      <c r="M56" s="24"/>
      <c r="N56" s="24"/>
      <c r="O56" s="24"/>
    </row>
    <row r="57" ht="18.75" customHeight="1" spans="1:15">
      <c r="A57" s="186" t="s">
        <v>185</v>
      </c>
      <c r="B57" s="222" t="s">
        <v>184</v>
      </c>
      <c r="C57" s="24">
        <v>2997067</v>
      </c>
      <c r="D57" s="24">
        <v>2997067</v>
      </c>
      <c r="E57" s="24"/>
      <c r="F57" s="24">
        <v>2997067</v>
      </c>
      <c r="G57" s="24"/>
      <c r="H57" s="24"/>
      <c r="I57" s="24"/>
      <c r="J57" s="24"/>
      <c r="K57" s="24"/>
      <c r="L57" s="24"/>
      <c r="M57" s="24"/>
      <c r="N57" s="24"/>
      <c r="O57" s="24"/>
    </row>
    <row r="58" ht="18.75" customHeight="1" spans="1:15">
      <c r="A58" s="184" t="s">
        <v>186</v>
      </c>
      <c r="B58" s="221" t="s">
        <v>187</v>
      </c>
      <c r="C58" s="24">
        <v>30550901.5</v>
      </c>
      <c r="D58" s="24">
        <v>30550901.5</v>
      </c>
      <c r="E58" s="24"/>
      <c r="F58" s="24">
        <v>30550901.5</v>
      </c>
      <c r="G58" s="24"/>
      <c r="H58" s="24"/>
      <c r="I58" s="24"/>
      <c r="J58" s="24"/>
      <c r="K58" s="24"/>
      <c r="L58" s="24"/>
      <c r="M58" s="24"/>
      <c r="N58" s="24"/>
      <c r="O58" s="24"/>
    </row>
    <row r="59" ht="18.75" customHeight="1" spans="1:15">
      <c r="A59" s="186" t="s">
        <v>188</v>
      </c>
      <c r="B59" s="222" t="s">
        <v>189</v>
      </c>
      <c r="C59" s="24">
        <v>30550901.5</v>
      </c>
      <c r="D59" s="24">
        <v>30550901.5</v>
      </c>
      <c r="E59" s="24"/>
      <c r="F59" s="24">
        <v>30550901.5</v>
      </c>
      <c r="G59" s="24"/>
      <c r="H59" s="24"/>
      <c r="I59" s="24"/>
      <c r="J59" s="24"/>
      <c r="K59" s="24"/>
      <c r="L59" s="24"/>
      <c r="M59" s="24"/>
      <c r="N59" s="24"/>
      <c r="O59" s="24"/>
    </row>
    <row r="60" ht="18.75" customHeight="1" spans="1:15">
      <c r="A60" s="184" t="s">
        <v>190</v>
      </c>
      <c r="B60" s="221" t="s">
        <v>191</v>
      </c>
      <c r="C60" s="24">
        <v>25875777.86</v>
      </c>
      <c r="D60" s="24">
        <v>25875777.86</v>
      </c>
      <c r="E60" s="24"/>
      <c r="F60" s="24">
        <v>25875777.86</v>
      </c>
      <c r="G60" s="24"/>
      <c r="H60" s="24"/>
      <c r="I60" s="24"/>
      <c r="J60" s="24"/>
      <c r="K60" s="24"/>
      <c r="L60" s="24"/>
      <c r="M60" s="24"/>
      <c r="N60" s="24"/>
      <c r="O60" s="24"/>
    </row>
    <row r="61" ht="18.75" customHeight="1" spans="1:15">
      <c r="A61" s="186" t="s">
        <v>192</v>
      </c>
      <c r="B61" s="222" t="s">
        <v>191</v>
      </c>
      <c r="C61" s="24">
        <v>25875777.86</v>
      </c>
      <c r="D61" s="24">
        <v>25875777.86</v>
      </c>
      <c r="E61" s="24"/>
      <c r="F61" s="24">
        <v>25875777.86</v>
      </c>
      <c r="G61" s="24"/>
      <c r="H61" s="24"/>
      <c r="I61" s="24"/>
      <c r="J61" s="24"/>
      <c r="K61" s="24"/>
      <c r="L61" s="24"/>
      <c r="M61" s="24"/>
      <c r="N61" s="24"/>
      <c r="O61" s="24"/>
    </row>
    <row r="62" ht="18.75" customHeight="1" spans="1:15">
      <c r="A62" s="184" t="s">
        <v>193</v>
      </c>
      <c r="B62" s="221" t="s">
        <v>194</v>
      </c>
      <c r="C62" s="24">
        <v>119910000</v>
      </c>
      <c r="D62" s="24"/>
      <c r="E62" s="24"/>
      <c r="F62" s="24"/>
      <c r="G62" s="24">
        <v>119910000</v>
      </c>
      <c r="H62" s="24"/>
      <c r="I62" s="24"/>
      <c r="J62" s="24"/>
      <c r="K62" s="24"/>
      <c r="L62" s="24"/>
      <c r="M62" s="24"/>
      <c r="N62" s="24"/>
      <c r="O62" s="24"/>
    </row>
    <row r="63" ht="18.75" customHeight="1" spans="1:15">
      <c r="A63" s="186" t="s">
        <v>195</v>
      </c>
      <c r="B63" s="222" t="s">
        <v>196</v>
      </c>
      <c r="C63" s="24">
        <v>69690000</v>
      </c>
      <c r="D63" s="24"/>
      <c r="E63" s="24"/>
      <c r="F63" s="24"/>
      <c r="G63" s="24">
        <v>69690000</v>
      </c>
      <c r="H63" s="24"/>
      <c r="I63" s="24"/>
      <c r="J63" s="24"/>
      <c r="K63" s="24"/>
      <c r="L63" s="24"/>
      <c r="M63" s="24"/>
      <c r="N63" s="24"/>
      <c r="O63" s="24"/>
    </row>
    <row r="64" ht="18.75" customHeight="1" spans="1:15">
      <c r="A64" s="186" t="s">
        <v>197</v>
      </c>
      <c r="B64" s="222" t="s">
        <v>198</v>
      </c>
      <c r="C64" s="24">
        <v>5260000</v>
      </c>
      <c r="D64" s="24"/>
      <c r="E64" s="24"/>
      <c r="F64" s="24"/>
      <c r="G64" s="24">
        <v>5260000</v>
      </c>
      <c r="H64" s="24"/>
      <c r="I64" s="24"/>
      <c r="J64" s="24"/>
      <c r="K64" s="24"/>
      <c r="L64" s="24"/>
      <c r="M64" s="24"/>
      <c r="N64" s="24"/>
      <c r="O64" s="24"/>
    </row>
    <row r="65" ht="18.75" customHeight="1" spans="1:15">
      <c r="A65" s="186" t="s">
        <v>199</v>
      </c>
      <c r="B65" s="222" t="s">
        <v>200</v>
      </c>
      <c r="C65" s="24">
        <v>20000000</v>
      </c>
      <c r="D65" s="24"/>
      <c r="E65" s="24"/>
      <c r="F65" s="24"/>
      <c r="G65" s="24">
        <v>20000000</v>
      </c>
      <c r="H65" s="24"/>
      <c r="I65" s="24"/>
      <c r="J65" s="24"/>
      <c r="K65" s="24"/>
      <c r="L65" s="24"/>
      <c r="M65" s="24"/>
      <c r="N65" s="24"/>
      <c r="O65" s="24"/>
    </row>
    <row r="66" ht="18.75" customHeight="1" spans="1:15">
      <c r="A66" s="186" t="s">
        <v>201</v>
      </c>
      <c r="B66" s="222" t="s">
        <v>202</v>
      </c>
      <c r="C66" s="24">
        <v>13960000</v>
      </c>
      <c r="D66" s="24"/>
      <c r="E66" s="24"/>
      <c r="F66" s="24"/>
      <c r="G66" s="24">
        <v>13960000</v>
      </c>
      <c r="H66" s="24"/>
      <c r="I66" s="24"/>
      <c r="J66" s="24"/>
      <c r="K66" s="24"/>
      <c r="L66" s="24"/>
      <c r="M66" s="24"/>
      <c r="N66" s="24"/>
      <c r="O66" s="24"/>
    </row>
    <row r="67" ht="18.75" customHeight="1" spans="1:15">
      <c r="A67" s="186" t="s">
        <v>203</v>
      </c>
      <c r="B67" s="222" t="s">
        <v>204</v>
      </c>
      <c r="C67" s="24">
        <v>11000000</v>
      </c>
      <c r="D67" s="24"/>
      <c r="E67" s="24"/>
      <c r="F67" s="24"/>
      <c r="G67" s="24">
        <v>11000000</v>
      </c>
      <c r="H67" s="24"/>
      <c r="I67" s="24"/>
      <c r="J67" s="24"/>
      <c r="K67" s="24"/>
      <c r="L67" s="24"/>
      <c r="M67" s="24"/>
      <c r="N67" s="24"/>
      <c r="O67" s="24"/>
    </row>
    <row r="68" ht="18.75" customHeight="1" spans="1:15">
      <c r="A68" s="184" t="s">
        <v>205</v>
      </c>
      <c r="B68" s="221" t="s">
        <v>206</v>
      </c>
      <c r="C68" s="24">
        <v>4800000</v>
      </c>
      <c r="D68" s="24"/>
      <c r="E68" s="24"/>
      <c r="F68" s="24"/>
      <c r="G68" s="24">
        <v>4800000</v>
      </c>
      <c r="H68" s="24"/>
      <c r="I68" s="24"/>
      <c r="J68" s="24"/>
      <c r="K68" s="24"/>
      <c r="L68" s="24"/>
      <c r="M68" s="24"/>
      <c r="N68" s="24"/>
      <c r="O68" s="24"/>
    </row>
    <row r="69" ht="18.75" customHeight="1" spans="1:15">
      <c r="A69" s="186" t="s">
        <v>207</v>
      </c>
      <c r="B69" s="222" t="s">
        <v>208</v>
      </c>
      <c r="C69" s="24">
        <v>4800000</v>
      </c>
      <c r="D69" s="24"/>
      <c r="E69" s="24"/>
      <c r="F69" s="24"/>
      <c r="G69" s="24">
        <v>4800000</v>
      </c>
      <c r="H69" s="24"/>
      <c r="I69" s="24"/>
      <c r="J69" s="24"/>
      <c r="K69" s="24"/>
      <c r="L69" s="24"/>
      <c r="M69" s="24"/>
      <c r="N69" s="24"/>
      <c r="O69" s="24"/>
    </row>
    <row r="70" ht="18.75" customHeight="1" spans="1:15">
      <c r="A70" s="140" t="s">
        <v>209</v>
      </c>
      <c r="B70" s="169" t="s">
        <v>210</v>
      </c>
      <c r="C70" s="24">
        <v>30366800</v>
      </c>
      <c r="D70" s="24">
        <v>30366800</v>
      </c>
      <c r="E70" s="24"/>
      <c r="F70" s="24">
        <v>30366800</v>
      </c>
      <c r="G70" s="24"/>
      <c r="H70" s="24"/>
      <c r="I70" s="24"/>
      <c r="J70" s="24"/>
      <c r="K70" s="24"/>
      <c r="L70" s="24"/>
      <c r="M70" s="24"/>
      <c r="N70" s="24"/>
      <c r="O70" s="24"/>
    </row>
    <row r="71" ht="18.75" customHeight="1" spans="1:15">
      <c r="A71" s="184" t="s">
        <v>211</v>
      </c>
      <c r="B71" s="221" t="s">
        <v>212</v>
      </c>
      <c r="C71" s="24">
        <v>30366800</v>
      </c>
      <c r="D71" s="24">
        <v>30366800</v>
      </c>
      <c r="E71" s="24"/>
      <c r="F71" s="24">
        <v>30366800</v>
      </c>
      <c r="G71" s="24"/>
      <c r="H71" s="24"/>
      <c r="I71" s="24"/>
      <c r="J71" s="24"/>
      <c r="K71" s="24"/>
      <c r="L71" s="24"/>
      <c r="M71" s="24"/>
      <c r="N71" s="24"/>
      <c r="O71" s="24"/>
    </row>
    <row r="72" ht="18.75" customHeight="1" spans="1:15">
      <c r="A72" s="186" t="s">
        <v>213</v>
      </c>
      <c r="B72" s="222" t="s">
        <v>214</v>
      </c>
      <c r="C72" s="24">
        <v>105000</v>
      </c>
      <c r="D72" s="24">
        <v>105000</v>
      </c>
      <c r="E72" s="24"/>
      <c r="F72" s="24">
        <v>105000</v>
      </c>
      <c r="G72" s="24"/>
      <c r="H72" s="24"/>
      <c r="I72" s="24"/>
      <c r="J72" s="24"/>
      <c r="K72" s="24"/>
      <c r="L72" s="24"/>
      <c r="M72" s="24"/>
      <c r="N72" s="24"/>
      <c r="O72" s="24"/>
    </row>
    <row r="73" ht="18.75" customHeight="1" spans="1:15">
      <c r="A73" s="186" t="s">
        <v>215</v>
      </c>
      <c r="B73" s="222" t="s">
        <v>216</v>
      </c>
      <c r="C73" s="24">
        <v>30261800</v>
      </c>
      <c r="D73" s="24">
        <v>30261800</v>
      </c>
      <c r="E73" s="24"/>
      <c r="F73" s="24">
        <v>30261800</v>
      </c>
      <c r="G73" s="24"/>
      <c r="H73" s="24"/>
      <c r="I73" s="24"/>
      <c r="J73" s="24"/>
      <c r="K73" s="24"/>
      <c r="L73" s="24"/>
      <c r="M73" s="24"/>
      <c r="N73" s="24"/>
      <c r="O73" s="24"/>
    </row>
    <row r="74" ht="18.75" customHeight="1" spans="1:15">
      <c r="A74" s="140" t="s">
        <v>217</v>
      </c>
      <c r="B74" s="169" t="s">
        <v>218</v>
      </c>
      <c r="C74" s="24">
        <v>20650987.4</v>
      </c>
      <c r="D74" s="24">
        <v>20650987.4</v>
      </c>
      <c r="E74" s="24">
        <v>560987.4</v>
      </c>
      <c r="F74" s="24">
        <v>20090000</v>
      </c>
      <c r="G74" s="24"/>
      <c r="H74" s="24"/>
      <c r="I74" s="24"/>
      <c r="J74" s="24"/>
      <c r="K74" s="24"/>
      <c r="L74" s="24"/>
      <c r="M74" s="24"/>
      <c r="N74" s="24"/>
      <c r="O74" s="24"/>
    </row>
    <row r="75" ht="18.75" customHeight="1" spans="1:15">
      <c r="A75" s="184" t="s">
        <v>219</v>
      </c>
      <c r="B75" s="221" t="s">
        <v>220</v>
      </c>
      <c r="C75" s="24">
        <v>20090000</v>
      </c>
      <c r="D75" s="24">
        <v>20090000</v>
      </c>
      <c r="E75" s="24"/>
      <c r="F75" s="24">
        <v>20090000</v>
      </c>
      <c r="G75" s="24"/>
      <c r="H75" s="24"/>
      <c r="I75" s="24"/>
      <c r="J75" s="24"/>
      <c r="K75" s="24"/>
      <c r="L75" s="24"/>
      <c r="M75" s="24"/>
      <c r="N75" s="24"/>
      <c r="O75" s="24"/>
    </row>
    <row r="76" ht="18.75" customHeight="1" spans="1:15">
      <c r="A76" s="186" t="s">
        <v>221</v>
      </c>
      <c r="B76" s="222" t="s">
        <v>222</v>
      </c>
      <c r="C76" s="24">
        <v>20000000</v>
      </c>
      <c r="D76" s="24">
        <v>20000000</v>
      </c>
      <c r="E76" s="24"/>
      <c r="F76" s="24">
        <v>20000000</v>
      </c>
      <c r="G76" s="24"/>
      <c r="H76" s="24"/>
      <c r="I76" s="24"/>
      <c r="J76" s="24"/>
      <c r="K76" s="24"/>
      <c r="L76" s="24"/>
      <c r="M76" s="24"/>
      <c r="N76" s="24"/>
      <c r="O76" s="24"/>
    </row>
    <row r="77" ht="18.75" customHeight="1" spans="1:15">
      <c r="A77" s="186" t="s">
        <v>223</v>
      </c>
      <c r="B77" s="222" t="s">
        <v>224</v>
      </c>
      <c r="C77" s="24">
        <v>90000</v>
      </c>
      <c r="D77" s="24">
        <v>90000</v>
      </c>
      <c r="E77" s="24"/>
      <c r="F77" s="24">
        <v>90000</v>
      </c>
      <c r="G77" s="24"/>
      <c r="H77" s="24"/>
      <c r="I77" s="24"/>
      <c r="J77" s="24"/>
      <c r="K77" s="24"/>
      <c r="L77" s="24"/>
      <c r="M77" s="24"/>
      <c r="N77" s="24"/>
      <c r="O77" s="24"/>
    </row>
    <row r="78" ht="18.75" customHeight="1" spans="1:15">
      <c r="A78" s="184" t="s">
        <v>225</v>
      </c>
      <c r="B78" s="221" t="s">
        <v>226</v>
      </c>
      <c r="C78" s="24">
        <v>560987.4</v>
      </c>
      <c r="D78" s="24">
        <v>560987.4</v>
      </c>
      <c r="E78" s="24">
        <v>560987.4</v>
      </c>
      <c r="F78" s="24"/>
      <c r="G78" s="24"/>
      <c r="H78" s="24"/>
      <c r="I78" s="24"/>
      <c r="J78" s="24"/>
      <c r="K78" s="24"/>
      <c r="L78" s="24"/>
      <c r="M78" s="24"/>
      <c r="N78" s="24"/>
      <c r="O78" s="24"/>
    </row>
    <row r="79" ht="18.75" customHeight="1" spans="1:15">
      <c r="A79" s="186" t="s">
        <v>227</v>
      </c>
      <c r="B79" s="222" t="s">
        <v>228</v>
      </c>
      <c r="C79" s="24">
        <v>530987.4</v>
      </c>
      <c r="D79" s="24">
        <v>530987.4</v>
      </c>
      <c r="E79" s="24">
        <v>530987.4</v>
      </c>
      <c r="F79" s="24"/>
      <c r="G79" s="24"/>
      <c r="H79" s="24"/>
      <c r="I79" s="24"/>
      <c r="J79" s="24"/>
      <c r="K79" s="24"/>
      <c r="L79" s="24"/>
      <c r="M79" s="24"/>
      <c r="N79" s="24"/>
      <c r="O79" s="24"/>
    </row>
    <row r="80" ht="18.75" customHeight="1" spans="1:15">
      <c r="A80" s="186" t="s">
        <v>229</v>
      </c>
      <c r="B80" s="222" t="s">
        <v>230</v>
      </c>
      <c r="C80" s="24">
        <v>30000</v>
      </c>
      <c r="D80" s="24">
        <v>30000</v>
      </c>
      <c r="E80" s="24">
        <v>30000</v>
      </c>
      <c r="F80" s="24"/>
      <c r="G80" s="24"/>
      <c r="H80" s="24"/>
      <c r="I80" s="24"/>
      <c r="J80" s="24"/>
      <c r="K80" s="24"/>
      <c r="L80" s="24"/>
      <c r="M80" s="24"/>
      <c r="N80" s="24"/>
      <c r="O80" s="24"/>
    </row>
    <row r="81" ht="18.75" customHeight="1" spans="1:15">
      <c r="A81" s="189" t="s">
        <v>231</v>
      </c>
      <c r="B81" s="190" t="s">
        <v>231</v>
      </c>
      <c r="C81" s="24">
        <v>293860000</v>
      </c>
      <c r="D81" s="24">
        <v>169150000</v>
      </c>
      <c r="E81" s="24">
        <v>8920485.84</v>
      </c>
      <c r="F81" s="24">
        <v>160229514.16</v>
      </c>
      <c r="G81" s="24">
        <v>124710000</v>
      </c>
      <c r="H81" s="24"/>
      <c r="I81" s="24"/>
      <c r="J81" s="24"/>
      <c r="K81" s="24"/>
      <c r="L81" s="24"/>
      <c r="M81" s="24"/>
      <c r="N81" s="24"/>
      <c r="O81" s="24"/>
    </row>
  </sheetData>
  <mergeCells count="11">
    <mergeCell ref="A3:O3"/>
    <mergeCell ref="A4:L4"/>
    <mergeCell ref="D5:F5"/>
    <mergeCell ref="J5:O5"/>
    <mergeCell ref="A81:B81"/>
    <mergeCell ref="A5:A6"/>
    <mergeCell ref="B5:B6"/>
    <mergeCell ref="C5:C6"/>
    <mergeCell ref="G5:G6"/>
    <mergeCell ref="H5:H6"/>
    <mergeCell ref="I5:I6"/>
  </mergeCells>
  <printOptions horizontalCentered="1"/>
  <pageMargins left="0.389583333333333" right="0.389583333333333" top="0.507638888888889" bottom="0.507638888888889" header="0.306944444444444" footer="0.306944444444444"/>
  <pageSetup paperSize="9" scale="7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D37"/>
  <sheetViews>
    <sheetView showZeros="0" workbookViewId="0">
      <pane ySplit="1" topLeftCell="A2" activePane="bottomLeft" state="frozen"/>
      <selection/>
      <selection pane="bottomLeft" activeCell="D8" sqref="D8"/>
    </sheetView>
  </sheetViews>
  <sheetFormatPr defaultColWidth="9.14583333333333" defaultRowHeight="14.25" customHeight="1" outlineLevelCol="3"/>
  <cols>
    <col min="1" max="1" width="39.28125" customWidth="1"/>
    <col min="2" max="2" width="30.8541666666667" customWidth="1"/>
    <col min="3" max="3" width="35.8541666666667" customWidth="1"/>
    <col min="4" max="4" width="29.8541666666667" customWidth="1"/>
  </cols>
  <sheetData>
    <row r="1" customHeight="1" spans="1:4">
      <c r="A1" s="1"/>
      <c r="B1" s="1"/>
      <c r="C1" s="1"/>
      <c r="D1" s="1"/>
    </row>
    <row r="2" ht="15" customHeight="1" spans="1:4">
      <c r="A2" s="2"/>
      <c r="B2" s="2"/>
      <c r="C2" s="2"/>
      <c r="D2" s="40" t="s">
        <v>232</v>
      </c>
    </row>
    <row r="3" ht="36" customHeight="1" spans="1:4">
      <c r="A3" s="6" t="str">
        <f>"2025"&amp;"年部门财政拨款收支预算总表"</f>
        <v>2025年部门财政拨款收支预算总表</v>
      </c>
      <c r="B3" s="167"/>
      <c r="C3" s="167"/>
      <c r="D3" s="167"/>
    </row>
    <row r="4" ht="18.75" customHeight="1" spans="1:4">
      <c r="A4" s="8" t="str">
        <f>"单位名称："&amp;"临沧高新技术产业开发区管理委员会"</f>
        <v>单位名称：临沧高新技术产业开发区管理委员会</v>
      </c>
      <c r="B4" s="168"/>
      <c r="C4" s="168"/>
      <c r="D4" s="40" t="s">
        <v>1</v>
      </c>
    </row>
    <row r="5" ht="18.75" customHeight="1" spans="1:4">
      <c r="A5" s="13" t="s">
        <v>2</v>
      </c>
      <c r="B5" s="15"/>
      <c r="C5" s="13" t="s">
        <v>3</v>
      </c>
      <c r="D5" s="15"/>
    </row>
    <row r="6" ht="18.75" customHeight="1" spans="1:4">
      <c r="A6" s="32" t="s">
        <v>4</v>
      </c>
      <c r="B6" s="108" t="str">
        <f t="shared" ref="B6:D6" si="0">"2025"&amp;"年预算数"</f>
        <v>2025年预算数</v>
      </c>
      <c r="C6" s="32" t="s">
        <v>233</v>
      </c>
      <c r="D6" s="108" t="str">
        <f t="shared" si="0"/>
        <v>2025年预算数</v>
      </c>
    </row>
    <row r="7" ht="18.75" customHeight="1" spans="1:4">
      <c r="A7" s="34"/>
      <c r="B7" s="19"/>
      <c r="C7" s="34"/>
      <c r="D7" s="19"/>
    </row>
    <row r="8" ht="18.75" customHeight="1" spans="1:4">
      <c r="A8" s="169" t="s">
        <v>234</v>
      </c>
      <c r="B8" s="24">
        <v>293860000</v>
      </c>
      <c r="C8" s="23" t="s">
        <v>235</v>
      </c>
      <c r="D8" s="24">
        <v>293860000</v>
      </c>
    </row>
    <row r="9" ht="18.75" customHeight="1" spans="1:4">
      <c r="A9" s="170" t="s">
        <v>236</v>
      </c>
      <c r="B9" s="24">
        <v>169150000</v>
      </c>
      <c r="C9" s="23" t="s">
        <v>237</v>
      </c>
      <c r="D9" s="24">
        <v>19811658.45</v>
      </c>
    </row>
    <row r="10" ht="18.75" customHeight="1" spans="1:4">
      <c r="A10" s="170" t="s">
        <v>238</v>
      </c>
      <c r="B10" s="24">
        <v>124710000</v>
      </c>
      <c r="C10" s="23" t="s">
        <v>239</v>
      </c>
      <c r="D10" s="24"/>
    </row>
    <row r="11" ht="18.75" customHeight="1" spans="1:4">
      <c r="A11" s="170" t="s">
        <v>240</v>
      </c>
      <c r="B11" s="24"/>
      <c r="C11" s="23" t="s">
        <v>241</v>
      </c>
      <c r="D11" s="24"/>
    </row>
    <row r="12" ht="18.75" customHeight="1" spans="1:4">
      <c r="A12" s="171" t="s">
        <v>242</v>
      </c>
      <c r="B12" s="24"/>
      <c r="C12" s="172" t="s">
        <v>243</v>
      </c>
      <c r="D12" s="24">
        <v>568000</v>
      </c>
    </row>
    <row r="13" ht="18.75" customHeight="1" spans="1:4">
      <c r="A13" s="173" t="s">
        <v>236</v>
      </c>
      <c r="B13" s="24"/>
      <c r="C13" s="174" t="s">
        <v>244</v>
      </c>
      <c r="D13" s="24"/>
    </row>
    <row r="14" ht="18.75" customHeight="1" spans="1:4">
      <c r="A14" s="173" t="s">
        <v>238</v>
      </c>
      <c r="B14" s="24"/>
      <c r="C14" s="174" t="s">
        <v>245</v>
      </c>
      <c r="D14" s="24">
        <v>25925907.67</v>
      </c>
    </row>
    <row r="15" ht="18.75" customHeight="1" spans="1:4">
      <c r="A15" s="173" t="s">
        <v>240</v>
      </c>
      <c r="B15" s="24"/>
      <c r="C15" s="174" t="s">
        <v>246</v>
      </c>
      <c r="D15" s="24"/>
    </row>
    <row r="16" ht="18.75" customHeight="1" spans="1:4">
      <c r="A16" s="173" t="s">
        <v>26</v>
      </c>
      <c r="B16" s="24"/>
      <c r="C16" s="174" t="s">
        <v>247</v>
      </c>
      <c r="D16" s="24">
        <v>6123404.6</v>
      </c>
    </row>
    <row r="17" ht="18.75" customHeight="1" spans="1:4">
      <c r="A17" s="173" t="s">
        <v>26</v>
      </c>
      <c r="B17" s="24" t="s">
        <v>26</v>
      </c>
      <c r="C17" s="174" t="s">
        <v>248</v>
      </c>
      <c r="D17" s="24">
        <v>646830.2</v>
      </c>
    </row>
    <row r="18" ht="18.75" customHeight="1" spans="1:4">
      <c r="A18" s="175" t="s">
        <v>26</v>
      </c>
      <c r="B18" s="24" t="s">
        <v>26</v>
      </c>
      <c r="C18" s="174" t="s">
        <v>249</v>
      </c>
      <c r="D18" s="24">
        <v>3625400</v>
      </c>
    </row>
    <row r="19" ht="18.75" customHeight="1" spans="1:4">
      <c r="A19" s="175" t="s">
        <v>26</v>
      </c>
      <c r="B19" s="24" t="s">
        <v>26</v>
      </c>
      <c r="C19" s="174" t="s">
        <v>250</v>
      </c>
      <c r="D19" s="24">
        <v>186141011.68</v>
      </c>
    </row>
    <row r="20" ht="18.75" customHeight="1" spans="1:4">
      <c r="A20" s="176" t="s">
        <v>26</v>
      </c>
      <c r="B20" s="24" t="s">
        <v>26</v>
      </c>
      <c r="C20" s="174" t="s">
        <v>251</v>
      </c>
      <c r="D20" s="24"/>
    </row>
    <row r="21" ht="18.75" customHeight="1" spans="1:4">
      <c r="A21" s="176" t="s">
        <v>26</v>
      </c>
      <c r="B21" s="24" t="s">
        <v>26</v>
      </c>
      <c r="C21" s="174" t="s">
        <v>252</v>
      </c>
      <c r="D21" s="24"/>
    </row>
    <row r="22" ht="18.75" customHeight="1" spans="1:4">
      <c r="A22" s="176" t="s">
        <v>26</v>
      </c>
      <c r="B22" s="24" t="s">
        <v>26</v>
      </c>
      <c r="C22" s="174" t="s">
        <v>253</v>
      </c>
      <c r="D22" s="24"/>
    </row>
    <row r="23" ht="18.75" customHeight="1" spans="1:4">
      <c r="A23" s="176" t="s">
        <v>26</v>
      </c>
      <c r="B23" s="24" t="s">
        <v>26</v>
      </c>
      <c r="C23" s="174" t="s">
        <v>254</v>
      </c>
      <c r="D23" s="24"/>
    </row>
    <row r="24" ht="18.75" customHeight="1" spans="1:4">
      <c r="A24" s="176" t="s">
        <v>26</v>
      </c>
      <c r="B24" s="24" t="s">
        <v>26</v>
      </c>
      <c r="C24" s="174" t="s">
        <v>255</v>
      </c>
      <c r="D24" s="24"/>
    </row>
    <row r="25" ht="18.75" customHeight="1" spans="1:4">
      <c r="A25" s="176" t="s">
        <v>26</v>
      </c>
      <c r="B25" s="24" t="s">
        <v>26</v>
      </c>
      <c r="C25" s="174" t="s">
        <v>256</v>
      </c>
      <c r="D25" s="24"/>
    </row>
    <row r="26" ht="18.75" customHeight="1" spans="1:4">
      <c r="A26" s="176" t="s">
        <v>26</v>
      </c>
      <c r="B26" s="24" t="s">
        <v>26</v>
      </c>
      <c r="C26" s="174" t="s">
        <v>257</v>
      </c>
      <c r="D26" s="24">
        <v>30366800</v>
      </c>
    </row>
    <row r="27" ht="18.75" customHeight="1" spans="1:4">
      <c r="A27" s="176" t="s">
        <v>26</v>
      </c>
      <c r="B27" s="24" t="s">
        <v>26</v>
      </c>
      <c r="C27" s="174" t="s">
        <v>258</v>
      </c>
      <c r="D27" s="24">
        <v>20650987.4</v>
      </c>
    </row>
    <row r="28" ht="18.75" customHeight="1" spans="1:4">
      <c r="A28" s="176" t="s">
        <v>26</v>
      </c>
      <c r="B28" s="24" t="s">
        <v>26</v>
      </c>
      <c r="C28" s="174" t="s">
        <v>259</v>
      </c>
      <c r="D28" s="24"/>
    </row>
    <row r="29" ht="18.75" customHeight="1" spans="1:4">
      <c r="A29" s="176" t="s">
        <v>26</v>
      </c>
      <c r="B29" s="24" t="s">
        <v>26</v>
      </c>
      <c r="C29" s="174" t="s">
        <v>260</v>
      </c>
      <c r="D29" s="24"/>
    </row>
    <row r="30" ht="18.75" customHeight="1" spans="1:4">
      <c r="A30" s="176" t="s">
        <v>26</v>
      </c>
      <c r="B30" s="24" t="s">
        <v>26</v>
      </c>
      <c r="C30" s="174" t="s">
        <v>261</v>
      </c>
      <c r="D30" s="24"/>
    </row>
    <row r="31" ht="18.75" customHeight="1" spans="1:4">
      <c r="A31" s="176" t="s">
        <v>26</v>
      </c>
      <c r="B31" s="24" t="s">
        <v>26</v>
      </c>
      <c r="C31" s="174" t="s">
        <v>262</v>
      </c>
      <c r="D31" s="24"/>
    </row>
    <row r="32" ht="18.75" customHeight="1" spans="1:4">
      <c r="A32" s="177" t="s">
        <v>26</v>
      </c>
      <c r="B32" s="24" t="s">
        <v>26</v>
      </c>
      <c r="C32" s="174" t="s">
        <v>263</v>
      </c>
      <c r="D32" s="24"/>
    </row>
    <row r="33" ht="18.75" customHeight="1" spans="1:4">
      <c r="A33" s="177" t="s">
        <v>26</v>
      </c>
      <c r="B33" s="24" t="s">
        <v>26</v>
      </c>
      <c r="C33" s="174" t="s">
        <v>264</v>
      </c>
      <c r="D33" s="24"/>
    </row>
    <row r="34" ht="18.75" customHeight="1" spans="1:4">
      <c r="A34" s="177" t="s">
        <v>26</v>
      </c>
      <c r="B34" s="24" t="s">
        <v>26</v>
      </c>
      <c r="C34" s="174" t="s">
        <v>265</v>
      </c>
      <c r="D34" s="24"/>
    </row>
    <row r="35" ht="18.75" customHeight="1" spans="1:4">
      <c r="A35" s="177"/>
      <c r="B35" s="24"/>
      <c r="C35" s="174" t="s">
        <v>266</v>
      </c>
      <c r="D35" s="24"/>
    </row>
    <row r="36" ht="18.75" customHeight="1" spans="1:4">
      <c r="A36" s="177" t="s">
        <v>26</v>
      </c>
      <c r="B36" s="24" t="s">
        <v>26</v>
      </c>
      <c r="C36" s="174" t="s">
        <v>267</v>
      </c>
      <c r="D36" s="24"/>
    </row>
    <row r="37" ht="18.75" customHeight="1" spans="1:4">
      <c r="A37" s="56" t="s">
        <v>268</v>
      </c>
      <c r="B37" s="178">
        <v>293860000</v>
      </c>
      <c r="C37" s="179" t="s">
        <v>52</v>
      </c>
      <c r="D37" s="178">
        <v>293860000</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73"/>
  <sheetViews>
    <sheetView showZeros="0" workbookViewId="0">
      <pane ySplit="1" topLeftCell="A2" activePane="bottomLeft" state="frozen"/>
      <selection/>
      <selection pane="bottomLeft" activeCell="E26" sqref="E26"/>
    </sheetView>
  </sheetViews>
  <sheetFormatPr defaultColWidth="9.14583333333333" defaultRowHeight="14.25" customHeight="1" outlineLevelCol="6"/>
  <cols>
    <col min="1" max="1" width="20.1458333333333" customWidth="1"/>
    <col min="2" max="2" width="44" customWidth="1"/>
    <col min="3" max="3" width="24.28125" customWidth="1"/>
    <col min="4" max="4" width="20.4270833333333" customWidth="1"/>
    <col min="5" max="7" width="24.28125" customWidth="1"/>
  </cols>
  <sheetData>
    <row r="1" customHeight="1" spans="1:7">
      <c r="A1" s="1"/>
      <c r="B1" s="1"/>
      <c r="C1" s="1"/>
      <c r="D1" s="1"/>
      <c r="E1" s="1"/>
      <c r="F1" s="1"/>
      <c r="G1" s="1"/>
    </row>
    <row r="2" ht="15" customHeight="1" spans="4:7">
      <c r="D2" s="158"/>
      <c r="F2" s="58"/>
      <c r="G2" s="40" t="s">
        <v>269</v>
      </c>
    </row>
    <row r="3" ht="39" customHeight="1" spans="1:7">
      <c r="A3" s="6" t="str">
        <f>"2025"&amp;"年一般公共预算支出预算表（按功能科目分类）"</f>
        <v>2025年一般公共预算支出预算表（按功能科目分类）</v>
      </c>
      <c r="B3" s="159"/>
      <c r="C3" s="159"/>
      <c r="D3" s="159"/>
      <c r="E3" s="159"/>
      <c r="F3" s="159"/>
      <c r="G3" s="159"/>
    </row>
    <row r="4" ht="18" customHeight="1" spans="1:7">
      <c r="A4" s="160" t="str">
        <f>"单位名称："&amp;"临沧高新技术产业开发区管理委员会"</f>
        <v>单位名称：临沧高新技术产业开发区管理委员会</v>
      </c>
      <c r="B4" s="30"/>
      <c r="C4" s="31"/>
      <c r="D4" s="31"/>
      <c r="E4" s="31"/>
      <c r="F4" s="103"/>
      <c r="G4" s="40" t="s">
        <v>1</v>
      </c>
    </row>
    <row r="5" ht="20.25" customHeight="1" spans="1:7">
      <c r="A5" s="161" t="s">
        <v>270</v>
      </c>
      <c r="B5" s="162"/>
      <c r="C5" s="108" t="s">
        <v>56</v>
      </c>
      <c r="D5" s="138" t="s">
        <v>85</v>
      </c>
      <c r="E5" s="14"/>
      <c r="F5" s="15"/>
      <c r="G5" s="131" t="s">
        <v>86</v>
      </c>
    </row>
    <row r="6" ht="20.25" customHeight="1" spans="1:7">
      <c r="A6" s="163" t="s">
        <v>83</v>
      </c>
      <c r="B6" s="163" t="s">
        <v>84</v>
      </c>
      <c r="C6" s="34"/>
      <c r="D6" s="67" t="s">
        <v>58</v>
      </c>
      <c r="E6" s="67" t="s">
        <v>271</v>
      </c>
      <c r="F6" s="67" t="s">
        <v>272</v>
      </c>
      <c r="G6" s="97"/>
    </row>
    <row r="7" ht="19.5" customHeight="1" spans="1:7">
      <c r="A7" s="163" t="s">
        <v>273</v>
      </c>
      <c r="B7" s="163" t="s">
        <v>274</v>
      </c>
      <c r="C7" s="163" t="s">
        <v>275</v>
      </c>
      <c r="D7" s="67">
        <v>4</v>
      </c>
      <c r="E7" s="164" t="s">
        <v>276</v>
      </c>
      <c r="F7" s="164" t="s">
        <v>277</v>
      </c>
      <c r="G7" s="163" t="s">
        <v>278</v>
      </c>
    </row>
    <row r="8" ht="18" customHeight="1" spans="1:7">
      <c r="A8" s="35" t="s">
        <v>94</v>
      </c>
      <c r="B8" s="35" t="s">
        <v>95</v>
      </c>
      <c r="C8" s="24">
        <v>19811658.45</v>
      </c>
      <c r="D8" s="24">
        <v>4999503.45</v>
      </c>
      <c r="E8" s="24">
        <v>4142553.69</v>
      </c>
      <c r="F8" s="24">
        <v>856949.76</v>
      </c>
      <c r="G8" s="24">
        <v>14812155</v>
      </c>
    </row>
    <row r="9" ht="18" customHeight="1" spans="1:7">
      <c r="A9" s="122" t="s">
        <v>96</v>
      </c>
      <c r="B9" s="122" t="s">
        <v>97</v>
      </c>
      <c r="C9" s="24">
        <v>13120417.58</v>
      </c>
      <c r="D9" s="24">
        <v>3201962.58</v>
      </c>
      <c r="E9" s="24">
        <v>2537801.52</v>
      </c>
      <c r="F9" s="24">
        <v>664161.06</v>
      </c>
      <c r="G9" s="24">
        <v>9918455</v>
      </c>
    </row>
    <row r="10" ht="18" customHeight="1" spans="1:7">
      <c r="A10" s="123" t="s">
        <v>98</v>
      </c>
      <c r="B10" s="123" t="s">
        <v>99</v>
      </c>
      <c r="C10" s="24">
        <v>2889030.58</v>
      </c>
      <c r="D10" s="24">
        <v>2889030.58</v>
      </c>
      <c r="E10" s="24">
        <v>2537801.52</v>
      </c>
      <c r="F10" s="24">
        <v>351229.06</v>
      </c>
      <c r="G10" s="24"/>
    </row>
    <row r="11" ht="18" customHeight="1" spans="1:7">
      <c r="A11" s="123" t="s">
        <v>100</v>
      </c>
      <c r="B11" s="123" t="s">
        <v>101</v>
      </c>
      <c r="C11" s="24">
        <v>10081387</v>
      </c>
      <c r="D11" s="24">
        <v>312932</v>
      </c>
      <c r="E11" s="24"/>
      <c r="F11" s="24">
        <v>312932</v>
      </c>
      <c r="G11" s="24">
        <v>9768455</v>
      </c>
    </row>
    <row r="12" ht="18" customHeight="1" spans="1:7">
      <c r="A12" s="123" t="s">
        <v>102</v>
      </c>
      <c r="B12" s="123" t="s">
        <v>103</v>
      </c>
      <c r="C12" s="24">
        <v>150000</v>
      </c>
      <c r="D12" s="24"/>
      <c r="E12" s="24"/>
      <c r="F12" s="24"/>
      <c r="G12" s="24">
        <v>150000</v>
      </c>
    </row>
    <row r="13" ht="18" customHeight="1" spans="1:7">
      <c r="A13" s="122" t="s">
        <v>104</v>
      </c>
      <c r="B13" s="122" t="s">
        <v>105</v>
      </c>
      <c r="C13" s="24">
        <v>2924240.99</v>
      </c>
      <c r="D13" s="24">
        <v>1039240.99</v>
      </c>
      <c r="E13" s="24">
        <v>933783.09</v>
      </c>
      <c r="F13" s="24">
        <v>105457.9</v>
      </c>
      <c r="G13" s="24">
        <v>1885000</v>
      </c>
    </row>
    <row r="14" ht="18" customHeight="1" spans="1:7">
      <c r="A14" s="123" t="s">
        <v>106</v>
      </c>
      <c r="B14" s="123" t="s">
        <v>99</v>
      </c>
      <c r="C14" s="24">
        <v>1039240.99</v>
      </c>
      <c r="D14" s="24">
        <v>1039240.99</v>
      </c>
      <c r="E14" s="24">
        <v>933783.09</v>
      </c>
      <c r="F14" s="24">
        <v>105457.9</v>
      </c>
      <c r="G14" s="24"/>
    </row>
    <row r="15" ht="18" customHeight="1" spans="1:7">
      <c r="A15" s="123" t="s">
        <v>107</v>
      </c>
      <c r="B15" s="123" t="s">
        <v>101</v>
      </c>
      <c r="C15" s="24">
        <v>1885000</v>
      </c>
      <c r="D15" s="24"/>
      <c r="E15" s="24"/>
      <c r="F15" s="24"/>
      <c r="G15" s="24">
        <v>1885000</v>
      </c>
    </row>
    <row r="16" ht="18" customHeight="1" spans="1:7">
      <c r="A16" s="122" t="s">
        <v>108</v>
      </c>
      <c r="B16" s="122" t="s">
        <v>109</v>
      </c>
      <c r="C16" s="24">
        <v>1218499.88</v>
      </c>
      <c r="D16" s="24">
        <v>758299.88</v>
      </c>
      <c r="E16" s="24">
        <v>670969.08</v>
      </c>
      <c r="F16" s="24">
        <v>87330.8</v>
      </c>
      <c r="G16" s="24">
        <v>460200</v>
      </c>
    </row>
    <row r="17" ht="18" customHeight="1" spans="1:7">
      <c r="A17" s="123" t="s">
        <v>110</v>
      </c>
      <c r="B17" s="123" t="s">
        <v>99</v>
      </c>
      <c r="C17" s="24">
        <v>758299.88</v>
      </c>
      <c r="D17" s="24">
        <v>758299.88</v>
      </c>
      <c r="E17" s="24">
        <v>670969.08</v>
      </c>
      <c r="F17" s="24">
        <v>87330.8</v>
      </c>
      <c r="G17" s="24"/>
    </row>
    <row r="18" ht="18" customHeight="1" spans="1:7">
      <c r="A18" s="123" t="s">
        <v>111</v>
      </c>
      <c r="B18" s="123" t="s">
        <v>101</v>
      </c>
      <c r="C18" s="24">
        <v>460200</v>
      </c>
      <c r="D18" s="24"/>
      <c r="E18" s="24"/>
      <c r="F18" s="24"/>
      <c r="G18" s="24">
        <v>460200</v>
      </c>
    </row>
    <row r="19" ht="18" customHeight="1" spans="1:7">
      <c r="A19" s="122" t="s">
        <v>112</v>
      </c>
      <c r="B19" s="122" t="s">
        <v>113</v>
      </c>
      <c r="C19" s="24">
        <v>2548500</v>
      </c>
      <c r="D19" s="24"/>
      <c r="E19" s="24"/>
      <c r="F19" s="24"/>
      <c r="G19" s="24">
        <v>2548500</v>
      </c>
    </row>
    <row r="20" ht="18" customHeight="1" spans="1:7">
      <c r="A20" s="123" t="s">
        <v>114</v>
      </c>
      <c r="B20" s="123" t="s">
        <v>115</v>
      </c>
      <c r="C20" s="24">
        <v>2548500</v>
      </c>
      <c r="D20" s="24"/>
      <c r="E20" s="24"/>
      <c r="F20" s="24"/>
      <c r="G20" s="24">
        <v>2548500</v>
      </c>
    </row>
    <row r="21" ht="18" customHeight="1" spans="1:7">
      <c r="A21" s="35" t="s">
        <v>116</v>
      </c>
      <c r="B21" s="35" t="s">
        <v>117</v>
      </c>
      <c r="C21" s="24">
        <v>568000</v>
      </c>
      <c r="D21" s="24"/>
      <c r="E21" s="24"/>
      <c r="F21" s="24"/>
      <c r="G21" s="24">
        <v>568000</v>
      </c>
    </row>
    <row r="22" ht="18" customHeight="1" spans="1:7">
      <c r="A22" s="122" t="s">
        <v>118</v>
      </c>
      <c r="B22" s="122" t="s">
        <v>119</v>
      </c>
      <c r="C22" s="24">
        <v>568000</v>
      </c>
      <c r="D22" s="24"/>
      <c r="E22" s="24"/>
      <c r="F22" s="24"/>
      <c r="G22" s="24">
        <v>568000</v>
      </c>
    </row>
    <row r="23" ht="18" customHeight="1" spans="1:7">
      <c r="A23" s="123" t="s">
        <v>120</v>
      </c>
      <c r="B23" s="123" t="s">
        <v>119</v>
      </c>
      <c r="C23" s="24">
        <v>568000</v>
      </c>
      <c r="D23" s="24"/>
      <c r="E23" s="24"/>
      <c r="F23" s="24"/>
      <c r="G23" s="24">
        <v>568000</v>
      </c>
    </row>
    <row r="24" ht="18" customHeight="1" spans="1:7">
      <c r="A24" s="35" t="s">
        <v>121</v>
      </c>
      <c r="B24" s="35" t="s">
        <v>122</v>
      </c>
      <c r="C24" s="24">
        <v>25925907.67</v>
      </c>
      <c r="D24" s="24">
        <v>520107.67</v>
      </c>
      <c r="E24" s="24">
        <v>491694.11</v>
      </c>
      <c r="F24" s="24">
        <v>28413.56</v>
      </c>
      <c r="G24" s="24">
        <v>25405800</v>
      </c>
    </row>
    <row r="25" ht="18" customHeight="1" spans="1:7">
      <c r="A25" s="122" t="s">
        <v>123</v>
      </c>
      <c r="B25" s="122" t="s">
        <v>124</v>
      </c>
      <c r="C25" s="24">
        <v>5005800</v>
      </c>
      <c r="D25" s="24"/>
      <c r="E25" s="24"/>
      <c r="F25" s="24"/>
      <c r="G25" s="24">
        <v>5005800</v>
      </c>
    </row>
    <row r="26" ht="18" customHeight="1" spans="1:7">
      <c r="A26" s="123" t="s">
        <v>125</v>
      </c>
      <c r="B26" s="123" t="s">
        <v>101</v>
      </c>
      <c r="C26" s="24">
        <v>200000</v>
      </c>
      <c r="D26" s="24"/>
      <c r="E26" s="24"/>
      <c r="F26" s="24"/>
      <c r="G26" s="24">
        <v>200000</v>
      </c>
    </row>
    <row r="27" ht="18" customHeight="1" spans="1:7">
      <c r="A27" s="123" t="s">
        <v>126</v>
      </c>
      <c r="B27" s="123" t="s">
        <v>127</v>
      </c>
      <c r="C27" s="24">
        <v>4805800</v>
      </c>
      <c r="D27" s="24"/>
      <c r="E27" s="24"/>
      <c r="F27" s="24"/>
      <c r="G27" s="24">
        <v>4805800</v>
      </c>
    </row>
    <row r="28" ht="18" customHeight="1" spans="1:7">
      <c r="A28" s="122" t="s">
        <v>128</v>
      </c>
      <c r="B28" s="122" t="s">
        <v>129</v>
      </c>
      <c r="C28" s="24">
        <v>520107.67</v>
      </c>
      <c r="D28" s="24">
        <v>520107.67</v>
      </c>
      <c r="E28" s="24">
        <v>491694.11</v>
      </c>
      <c r="F28" s="24">
        <v>28413.56</v>
      </c>
      <c r="G28" s="24"/>
    </row>
    <row r="29" ht="18" customHeight="1" spans="1:7">
      <c r="A29" s="123" t="s">
        <v>130</v>
      </c>
      <c r="B29" s="123" t="s">
        <v>131</v>
      </c>
      <c r="C29" s="24">
        <v>520107.67</v>
      </c>
      <c r="D29" s="24">
        <v>520107.67</v>
      </c>
      <c r="E29" s="24">
        <v>491694.11</v>
      </c>
      <c r="F29" s="24">
        <v>28413.56</v>
      </c>
      <c r="G29" s="24"/>
    </row>
    <row r="30" ht="18" customHeight="1" spans="1:7">
      <c r="A30" s="122" t="s">
        <v>132</v>
      </c>
      <c r="B30" s="122" t="s">
        <v>133</v>
      </c>
      <c r="C30" s="24">
        <v>20400000</v>
      </c>
      <c r="D30" s="24"/>
      <c r="E30" s="24"/>
      <c r="F30" s="24"/>
      <c r="G30" s="24">
        <v>20400000</v>
      </c>
    </row>
    <row r="31" ht="18" customHeight="1" spans="1:7">
      <c r="A31" s="123" t="s">
        <v>134</v>
      </c>
      <c r="B31" s="123" t="s">
        <v>135</v>
      </c>
      <c r="C31" s="24">
        <v>20400000</v>
      </c>
      <c r="D31" s="24"/>
      <c r="E31" s="24"/>
      <c r="F31" s="24"/>
      <c r="G31" s="24">
        <v>20400000</v>
      </c>
    </row>
    <row r="32" ht="18" customHeight="1" spans="1:7">
      <c r="A32" s="35" t="s">
        <v>136</v>
      </c>
      <c r="B32" s="35" t="s">
        <v>137</v>
      </c>
      <c r="C32" s="24">
        <v>6123404.6</v>
      </c>
      <c r="D32" s="24">
        <v>1123404.6</v>
      </c>
      <c r="E32" s="24">
        <v>1120404.6</v>
      </c>
      <c r="F32" s="24">
        <v>3000</v>
      </c>
      <c r="G32" s="24">
        <v>5000000</v>
      </c>
    </row>
    <row r="33" ht="18" customHeight="1" spans="1:7">
      <c r="A33" s="122" t="s">
        <v>138</v>
      </c>
      <c r="B33" s="122" t="s">
        <v>139</v>
      </c>
      <c r="C33" s="24">
        <v>5000000</v>
      </c>
      <c r="D33" s="24"/>
      <c r="E33" s="24"/>
      <c r="F33" s="24"/>
      <c r="G33" s="24">
        <v>5000000</v>
      </c>
    </row>
    <row r="34" ht="18" customHeight="1" spans="1:7">
      <c r="A34" s="123" t="s">
        <v>140</v>
      </c>
      <c r="B34" s="123" t="s">
        <v>141</v>
      </c>
      <c r="C34" s="24">
        <v>5000000</v>
      </c>
      <c r="D34" s="24"/>
      <c r="E34" s="24"/>
      <c r="F34" s="24"/>
      <c r="G34" s="24">
        <v>5000000</v>
      </c>
    </row>
    <row r="35" ht="18" customHeight="1" spans="1:7">
      <c r="A35" s="122" t="s">
        <v>142</v>
      </c>
      <c r="B35" s="122" t="s">
        <v>143</v>
      </c>
      <c r="C35" s="24">
        <v>1123404.6</v>
      </c>
      <c r="D35" s="24">
        <v>1123404.6</v>
      </c>
      <c r="E35" s="24">
        <v>1120404.6</v>
      </c>
      <c r="F35" s="24">
        <v>3000</v>
      </c>
      <c r="G35" s="24"/>
    </row>
    <row r="36" ht="18" customHeight="1" spans="1:7">
      <c r="A36" s="123" t="s">
        <v>144</v>
      </c>
      <c r="B36" s="123" t="s">
        <v>145</v>
      </c>
      <c r="C36" s="24">
        <v>70026.6</v>
      </c>
      <c r="D36" s="24">
        <v>70026.6</v>
      </c>
      <c r="E36" s="24">
        <v>68226.6</v>
      </c>
      <c r="F36" s="24">
        <v>1800</v>
      </c>
      <c r="G36" s="24"/>
    </row>
    <row r="37" ht="18" customHeight="1" spans="1:7">
      <c r="A37" s="123" t="s">
        <v>146</v>
      </c>
      <c r="B37" s="123" t="s">
        <v>147</v>
      </c>
      <c r="C37" s="24">
        <v>45394.8</v>
      </c>
      <c r="D37" s="24">
        <v>45394.8</v>
      </c>
      <c r="E37" s="24">
        <v>44194.8</v>
      </c>
      <c r="F37" s="24">
        <v>1200</v>
      </c>
      <c r="G37" s="24"/>
    </row>
    <row r="38" ht="18" customHeight="1" spans="1:7">
      <c r="A38" s="123" t="s">
        <v>148</v>
      </c>
      <c r="B38" s="123" t="s">
        <v>149</v>
      </c>
      <c r="C38" s="24">
        <v>707983.2</v>
      </c>
      <c r="D38" s="24">
        <v>707983.2</v>
      </c>
      <c r="E38" s="24">
        <v>707983.2</v>
      </c>
      <c r="F38" s="24"/>
      <c r="G38" s="24"/>
    </row>
    <row r="39" ht="18" customHeight="1" spans="1:7">
      <c r="A39" s="123" t="s">
        <v>150</v>
      </c>
      <c r="B39" s="123" t="s">
        <v>151</v>
      </c>
      <c r="C39" s="24">
        <v>300000</v>
      </c>
      <c r="D39" s="24">
        <v>300000</v>
      </c>
      <c r="E39" s="24">
        <v>300000</v>
      </c>
      <c r="F39" s="24"/>
      <c r="G39" s="24"/>
    </row>
    <row r="40" ht="18" customHeight="1" spans="1:7">
      <c r="A40" s="35" t="s">
        <v>152</v>
      </c>
      <c r="B40" s="35" t="s">
        <v>153</v>
      </c>
      <c r="C40" s="24">
        <v>646830.2</v>
      </c>
      <c r="D40" s="24">
        <v>646830.2</v>
      </c>
      <c r="E40" s="24">
        <v>646830.2</v>
      </c>
      <c r="F40" s="24"/>
      <c r="G40" s="24"/>
    </row>
    <row r="41" ht="18" customHeight="1" spans="1:7">
      <c r="A41" s="122" t="s">
        <v>154</v>
      </c>
      <c r="B41" s="122" t="s">
        <v>155</v>
      </c>
      <c r="C41" s="24">
        <v>646830.2</v>
      </c>
      <c r="D41" s="24">
        <v>646830.2</v>
      </c>
      <c r="E41" s="24">
        <v>646830.2</v>
      </c>
      <c r="F41" s="24"/>
      <c r="G41" s="24"/>
    </row>
    <row r="42" ht="18" customHeight="1" spans="1:7">
      <c r="A42" s="123" t="s">
        <v>156</v>
      </c>
      <c r="B42" s="123" t="s">
        <v>157</v>
      </c>
      <c r="C42" s="24">
        <v>378417.1</v>
      </c>
      <c r="D42" s="24">
        <v>378417.1</v>
      </c>
      <c r="E42" s="24">
        <v>378417.1</v>
      </c>
      <c r="F42" s="24"/>
      <c r="G42" s="24"/>
    </row>
    <row r="43" ht="18" customHeight="1" spans="1:7">
      <c r="A43" s="123" t="s">
        <v>158</v>
      </c>
      <c r="B43" s="123" t="s">
        <v>159</v>
      </c>
      <c r="C43" s="24">
        <v>112746.25</v>
      </c>
      <c r="D43" s="24">
        <v>112746.25</v>
      </c>
      <c r="E43" s="24">
        <v>112746.25</v>
      </c>
      <c r="F43" s="24"/>
      <c r="G43" s="24"/>
    </row>
    <row r="44" ht="18" customHeight="1" spans="1:7">
      <c r="A44" s="123" t="s">
        <v>160</v>
      </c>
      <c r="B44" s="123" t="s">
        <v>161</v>
      </c>
      <c r="C44" s="24">
        <v>142646.85</v>
      </c>
      <c r="D44" s="24">
        <v>142646.85</v>
      </c>
      <c r="E44" s="24">
        <v>142646.85</v>
      </c>
      <c r="F44" s="24"/>
      <c r="G44" s="24"/>
    </row>
    <row r="45" ht="18" customHeight="1" spans="1:7">
      <c r="A45" s="123" t="s">
        <v>162</v>
      </c>
      <c r="B45" s="123" t="s">
        <v>163</v>
      </c>
      <c r="C45" s="24">
        <v>13020</v>
      </c>
      <c r="D45" s="24">
        <v>13020</v>
      </c>
      <c r="E45" s="24">
        <v>13020</v>
      </c>
      <c r="F45" s="24"/>
      <c r="G45" s="24"/>
    </row>
    <row r="46" ht="18" customHeight="1" spans="1:7">
      <c r="A46" s="35" t="s">
        <v>164</v>
      </c>
      <c r="B46" s="35" t="s">
        <v>165</v>
      </c>
      <c r="C46" s="24">
        <v>3625400</v>
      </c>
      <c r="D46" s="24"/>
      <c r="E46" s="24"/>
      <c r="F46" s="24"/>
      <c r="G46" s="24">
        <v>3625400</v>
      </c>
    </row>
    <row r="47" ht="18" customHeight="1" spans="1:7">
      <c r="A47" s="122" t="s">
        <v>166</v>
      </c>
      <c r="B47" s="122" t="s">
        <v>167</v>
      </c>
      <c r="C47" s="24">
        <v>125400</v>
      </c>
      <c r="D47" s="24"/>
      <c r="E47" s="24"/>
      <c r="F47" s="24"/>
      <c r="G47" s="24">
        <v>125400</v>
      </c>
    </row>
    <row r="48" ht="18" customHeight="1" spans="1:7">
      <c r="A48" s="123" t="s">
        <v>168</v>
      </c>
      <c r="B48" s="123" t="s">
        <v>169</v>
      </c>
      <c r="C48" s="24">
        <v>125400</v>
      </c>
      <c r="D48" s="24"/>
      <c r="E48" s="24"/>
      <c r="F48" s="24"/>
      <c r="G48" s="24">
        <v>125400</v>
      </c>
    </row>
    <row r="49" ht="18" customHeight="1" spans="1:7">
      <c r="A49" s="122" t="s">
        <v>170</v>
      </c>
      <c r="B49" s="122" t="s">
        <v>171</v>
      </c>
      <c r="C49" s="24">
        <v>3500000</v>
      </c>
      <c r="D49" s="24"/>
      <c r="E49" s="24"/>
      <c r="F49" s="24"/>
      <c r="G49" s="24">
        <v>3500000</v>
      </c>
    </row>
    <row r="50" ht="18" customHeight="1" spans="1:7">
      <c r="A50" s="123" t="s">
        <v>172</v>
      </c>
      <c r="B50" s="123" t="s">
        <v>173</v>
      </c>
      <c r="C50" s="24">
        <v>3500000</v>
      </c>
      <c r="D50" s="24"/>
      <c r="E50" s="24"/>
      <c r="F50" s="24"/>
      <c r="G50" s="24">
        <v>3500000</v>
      </c>
    </row>
    <row r="51" ht="18" customHeight="1" spans="1:7">
      <c r="A51" s="35" t="s">
        <v>174</v>
      </c>
      <c r="B51" s="35" t="s">
        <v>175</v>
      </c>
      <c r="C51" s="24">
        <v>61431011.68</v>
      </c>
      <c r="D51" s="24">
        <v>1069652.52</v>
      </c>
      <c r="E51" s="24">
        <v>985653.94</v>
      </c>
      <c r="F51" s="24">
        <v>83998.58</v>
      </c>
      <c r="G51" s="24">
        <v>60361359.16</v>
      </c>
    </row>
    <row r="52" ht="18" customHeight="1" spans="1:7">
      <c r="A52" s="122" t="s">
        <v>176</v>
      </c>
      <c r="B52" s="122" t="s">
        <v>177</v>
      </c>
      <c r="C52" s="24">
        <v>2007265.32</v>
      </c>
      <c r="D52" s="24">
        <v>1069652.52</v>
      </c>
      <c r="E52" s="24">
        <v>985653.94</v>
      </c>
      <c r="F52" s="24">
        <v>83998.58</v>
      </c>
      <c r="G52" s="24">
        <v>937612.8</v>
      </c>
    </row>
    <row r="53" ht="18" customHeight="1" spans="1:7">
      <c r="A53" s="123" t="s">
        <v>178</v>
      </c>
      <c r="B53" s="123" t="s">
        <v>99</v>
      </c>
      <c r="C53" s="24">
        <v>1069652.52</v>
      </c>
      <c r="D53" s="24">
        <v>1069652.52</v>
      </c>
      <c r="E53" s="24">
        <v>985653.94</v>
      </c>
      <c r="F53" s="24">
        <v>83998.58</v>
      </c>
      <c r="G53" s="24"/>
    </row>
    <row r="54" ht="18" customHeight="1" spans="1:7">
      <c r="A54" s="123" t="s">
        <v>179</v>
      </c>
      <c r="B54" s="123" t="s">
        <v>180</v>
      </c>
      <c r="C54" s="24">
        <v>540612.8</v>
      </c>
      <c r="D54" s="24"/>
      <c r="E54" s="24"/>
      <c r="F54" s="24"/>
      <c r="G54" s="24">
        <v>540612.8</v>
      </c>
    </row>
    <row r="55" ht="18" customHeight="1" spans="1:7">
      <c r="A55" s="123" t="s">
        <v>181</v>
      </c>
      <c r="B55" s="123" t="s">
        <v>182</v>
      </c>
      <c r="C55" s="24">
        <v>397000</v>
      </c>
      <c r="D55" s="24"/>
      <c r="E55" s="24"/>
      <c r="F55" s="24"/>
      <c r="G55" s="24">
        <v>397000</v>
      </c>
    </row>
    <row r="56" ht="18" customHeight="1" spans="1:7">
      <c r="A56" s="122" t="s">
        <v>183</v>
      </c>
      <c r="B56" s="122" t="s">
        <v>184</v>
      </c>
      <c r="C56" s="24">
        <v>2997067</v>
      </c>
      <c r="D56" s="24"/>
      <c r="E56" s="24"/>
      <c r="F56" s="24"/>
      <c r="G56" s="24">
        <v>2997067</v>
      </c>
    </row>
    <row r="57" ht="18" customHeight="1" spans="1:7">
      <c r="A57" s="123" t="s">
        <v>185</v>
      </c>
      <c r="B57" s="123" t="s">
        <v>184</v>
      </c>
      <c r="C57" s="24">
        <v>2997067</v>
      </c>
      <c r="D57" s="24"/>
      <c r="E57" s="24"/>
      <c r="F57" s="24"/>
      <c r="G57" s="24">
        <v>2997067</v>
      </c>
    </row>
    <row r="58" ht="18" customHeight="1" spans="1:7">
      <c r="A58" s="122" t="s">
        <v>186</v>
      </c>
      <c r="B58" s="122" t="s">
        <v>187</v>
      </c>
      <c r="C58" s="24">
        <v>30550901.5</v>
      </c>
      <c r="D58" s="24"/>
      <c r="E58" s="24"/>
      <c r="F58" s="24"/>
      <c r="G58" s="24">
        <v>30550901.5</v>
      </c>
    </row>
    <row r="59" ht="18" customHeight="1" spans="1:7">
      <c r="A59" s="123" t="s">
        <v>188</v>
      </c>
      <c r="B59" s="123" t="s">
        <v>189</v>
      </c>
      <c r="C59" s="24">
        <v>30550901.5</v>
      </c>
      <c r="D59" s="24"/>
      <c r="E59" s="24"/>
      <c r="F59" s="24"/>
      <c r="G59" s="24">
        <v>30550901.5</v>
      </c>
    </row>
    <row r="60" ht="18" customHeight="1" spans="1:7">
      <c r="A60" s="122" t="s">
        <v>190</v>
      </c>
      <c r="B60" s="122" t="s">
        <v>191</v>
      </c>
      <c r="C60" s="24">
        <v>25875777.86</v>
      </c>
      <c r="D60" s="24"/>
      <c r="E60" s="24"/>
      <c r="F60" s="24"/>
      <c r="G60" s="24">
        <v>25875777.86</v>
      </c>
    </row>
    <row r="61" ht="18" customHeight="1" spans="1:7">
      <c r="A61" s="123" t="s">
        <v>192</v>
      </c>
      <c r="B61" s="123" t="s">
        <v>191</v>
      </c>
      <c r="C61" s="24">
        <v>25875777.86</v>
      </c>
      <c r="D61" s="24"/>
      <c r="E61" s="24"/>
      <c r="F61" s="24"/>
      <c r="G61" s="24">
        <v>25875777.86</v>
      </c>
    </row>
    <row r="62" ht="18" customHeight="1" spans="1:7">
      <c r="A62" s="35" t="s">
        <v>209</v>
      </c>
      <c r="B62" s="35" t="s">
        <v>210</v>
      </c>
      <c r="C62" s="24">
        <v>30366800</v>
      </c>
      <c r="D62" s="24"/>
      <c r="E62" s="24"/>
      <c r="F62" s="24"/>
      <c r="G62" s="24">
        <v>30366800</v>
      </c>
    </row>
    <row r="63" ht="18" customHeight="1" spans="1:7">
      <c r="A63" s="122" t="s">
        <v>211</v>
      </c>
      <c r="B63" s="122" t="s">
        <v>212</v>
      </c>
      <c r="C63" s="24">
        <v>30366800</v>
      </c>
      <c r="D63" s="24"/>
      <c r="E63" s="24"/>
      <c r="F63" s="24"/>
      <c r="G63" s="24">
        <v>30366800</v>
      </c>
    </row>
    <row r="64" ht="18" customHeight="1" spans="1:7">
      <c r="A64" s="123" t="s">
        <v>213</v>
      </c>
      <c r="B64" s="123" t="s">
        <v>214</v>
      </c>
      <c r="C64" s="24">
        <v>105000</v>
      </c>
      <c r="D64" s="24"/>
      <c r="E64" s="24"/>
      <c r="F64" s="24"/>
      <c r="G64" s="24">
        <v>105000</v>
      </c>
    </row>
    <row r="65" ht="18" customHeight="1" spans="1:7">
      <c r="A65" s="123" t="s">
        <v>215</v>
      </c>
      <c r="B65" s="123" t="s">
        <v>216</v>
      </c>
      <c r="C65" s="24">
        <v>30261800</v>
      </c>
      <c r="D65" s="24"/>
      <c r="E65" s="24"/>
      <c r="F65" s="24"/>
      <c r="G65" s="24">
        <v>30261800</v>
      </c>
    </row>
    <row r="66" ht="18" customHeight="1" spans="1:7">
      <c r="A66" s="35" t="s">
        <v>217</v>
      </c>
      <c r="B66" s="35" t="s">
        <v>218</v>
      </c>
      <c r="C66" s="24">
        <v>20650987.4</v>
      </c>
      <c r="D66" s="24">
        <v>560987.4</v>
      </c>
      <c r="E66" s="24">
        <v>560987.4</v>
      </c>
      <c r="F66" s="24"/>
      <c r="G66" s="24">
        <v>20090000</v>
      </c>
    </row>
    <row r="67" ht="18" customHeight="1" spans="1:7">
      <c r="A67" s="122" t="s">
        <v>219</v>
      </c>
      <c r="B67" s="122" t="s">
        <v>220</v>
      </c>
      <c r="C67" s="24">
        <v>20090000</v>
      </c>
      <c r="D67" s="24"/>
      <c r="E67" s="24"/>
      <c r="F67" s="24"/>
      <c r="G67" s="24">
        <v>20090000</v>
      </c>
    </row>
    <row r="68" ht="18" customHeight="1" spans="1:7">
      <c r="A68" s="123" t="s">
        <v>221</v>
      </c>
      <c r="B68" s="123" t="s">
        <v>222</v>
      </c>
      <c r="C68" s="24">
        <v>20000000</v>
      </c>
      <c r="D68" s="24"/>
      <c r="E68" s="24"/>
      <c r="F68" s="24"/>
      <c r="G68" s="24">
        <v>20000000</v>
      </c>
    </row>
    <row r="69" ht="18" customHeight="1" spans="1:7">
      <c r="A69" s="123" t="s">
        <v>223</v>
      </c>
      <c r="B69" s="123" t="s">
        <v>224</v>
      </c>
      <c r="C69" s="24">
        <v>90000</v>
      </c>
      <c r="D69" s="24"/>
      <c r="E69" s="24"/>
      <c r="F69" s="24"/>
      <c r="G69" s="24">
        <v>90000</v>
      </c>
    </row>
    <row r="70" ht="18" customHeight="1" spans="1:7">
      <c r="A70" s="122" t="s">
        <v>225</v>
      </c>
      <c r="B70" s="122" t="s">
        <v>226</v>
      </c>
      <c r="C70" s="24">
        <v>560987.4</v>
      </c>
      <c r="D70" s="24">
        <v>560987.4</v>
      </c>
      <c r="E70" s="24">
        <v>560987.4</v>
      </c>
      <c r="F70" s="24"/>
      <c r="G70" s="24"/>
    </row>
    <row r="71" ht="18" customHeight="1" spans="1:7">
      <c r="A71" s="123" t="s">
        <v>227</v>
      </c>
      <c r="B71" s="123" t="s">
        <v>228</v>
      </c>
      <c r="C71" s="24">
        <v>530987.4</v>
      </c>
      <c r="D71" s="24">
        <v>530987.4</v>
      </c>
      <c r="E71" s="24">
        <v>530987.4</v>
      </c>
      <c r="F71" s="24"/>
      <c r="G71" s="24"/>
    </row>
    <row r="72" ht="18" customHeight="1" spans="1:7">
      <c r="A72" s="123" t="s">
        <v>229</v>
      </c>
      <c r="B72" s="123" t="s">
        <v>230</v>
      </c>
      <c r="C72" s="24">
        <v>30000</v>
      </c>
      <c r="D72" s="24">
        <v>30000</v>
      </c>
      <c r="E72" s="24">
        <v>30000</v>
      </c>
      <c r="F72" s="24"/>
      <c r="G72" s="24"/>
    </row>
    <row r="73" ht="18" customHeight="1" spans="1:7">
      <c r="A73" s="165" t="s">
        <v>231</v>
      </c>
      <c r="B73" s="166" t="s">
        <v>231</v>
      </c>
      <c r="C73" s="24">
        <v>169150000</v>
      </c>
      <c r="D73" s="24">
        <v>8920485.84</v>
      </c>
      <c r="E73" s="24">
        <v>7948123.94</v>
      </c>
      <c r="F73" s="24">
        <v>972361.9</v>
      </c>
      <c r="G73" s="24">
        <v>160229514.16</v>
      </c>
    </row>
  </sheetData>
  <mergeCells count="7">
    <mergeCell ref="A3:G3"/>
    <mergeCell ref="A4:E4"/>
    <mergeCell ref="A5:B5"/>
    <mergeCell ref="D5:F5"/>
    <mergeCell ref="A73:B73"/>
    <mergeCell ref="C5:C6"/>
    <mergeCell ref="G5:G6"/>
  </mergeCells>
  <printOptions horizontalCentered="1"/>
  <pageMargins left="0.388888888888889" right="0.388888888888889" top="0.577777777777778" bottom="0.577777777777778" header="0.5" footer="0.5"/>
  <pageSetup paperSize="9" scale="85" fitToHeight="10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2"/>
  <sheetViews>
    <sheetView showZeros="0" workbookViewId="0">
      <pane ySplit="1" topLeftCell="A2" activePane="bottomLeft" state="frozen"/>
      <selection/>
      <selection pane="bottomLeft" activeCell="F12" sqref="F12"/>
    </sheetView>
  </sheetViews>
  <sheetFormatPr defaultColWidth="9.14583333333333" defaultRowHeight="14.25" customHeight="1" outlineLevelCol="6"/>
  <cols>
    <col min="1" max="1" width="23.5729166666667" customWidth="1"/>
    <col min="2" max="7" width="22.8541666666667" customWidth="1"/>
  </cols>
  <sheetData>
    <row r="1" customHeight="1" spans="1:7">
      <c r="A1" s="147"/>
      <c r="B1" s="147"/>
      <c r="C1" s="147"/>
      <c r="D1" s="147"/>
      <c r="E1" s="147"/>
      <c r="F1" s="147"/>
      <c r="G1" s="147"/>
    </row>
    <row r="2" ht="15" customHeight="1" spans="1:7">
      <c r="A2" s="148"/>
      <c r="B2" s="149"/>
      <c r="C2" s="150"/>
      <c r="D2" s="63"/>
      <c r="G2" s="90" t="s">
        <v>279</v>
      </c>
    </row>
    <row r="3" ht="39" customHeight="1" spans="1:7">
      <c r="A3" s="136" t="str">
        <f>"2025"&amp;"年“三公”经费支出预算表"</f>
        <v>2025年“三公”经费支出预算表</v>
      </c>
      <c r="B3" s="52"/>
      <c r="C3" s="52"/>
      <c r="D3" s="52"/>
      <c r="E3" s="52"/>
      <c r="F3" s="52"/>
      <c r="G3" s="52"/>
    </row>
    <row r="4" ht="18.75" customHeight="1" spans="1:7">
      <c r="A4" s="42" t="str">
        <f>"单位名称："&amp;"临沧高新技术产业开发区管理委员会"</f>
        <v>单位名称：临沧高新技术产业开发区管理委员会</v>
      </c>
      <c r="B4" s="149"/>
      <c r="C4" s="150"/>
      <c r="D4" s="63"/>
      <c r="E4" s="31"/>
      <c r="G4" s="90" t="s">
        <v>280</v>
      </c>
    </row>
    <row r="5" ht="18.75" customHeight="1" spans="1:7">
      <c r="A5" s="11" t="s">
        <v>281</v>
      </c>
      <c r="B5" s="11" t="s">
        <v>282</v>
      </c>
      <c r="C5" s="32" t="s">
        <v>283</v>
      </c>
      <c r="D5" s="13" t="s">
        <v>284</v>
      </c>
      <c r="E5" s="14"/>
      <c r="F5" s="15"/>
      <c r="G5" s="32" t="s">
        <v>285</v>
      </c>
    </row>
    <row r="6" ht="18.75" customHeight="1" spans="1:7">
      <c r="A6" s="18"/>
      <c r="B6" s="151"/>
      <c r="C6" s="34"/>
      <c r="D6" s="67" t="s">
        <v>58</v>
      </c>
      <c r="E6" s="67" t="s">
        <v>286</v>
      </c>
      <c r="F6" s="67" t="s">
        <v>287</v>
      </c>
      <c r="G6" s="34"/>
    </row>
    <row r="7" ht="18.75" customHeight="1" spans="1:7">
      <c r="A7" s="152" t="s">
        <v>56</v>
      </c>
      <c r="B7" s="153">
        <v>1</v>
      </c>
      <c r="C7" s="154">
        <v>2</v>
      </c>
      <c r="D7" s="155">
        <v>3</v>
      </c>
      <c r="E7" s="155">
        <v>4</v>
      </c>
      <c r="F7" s="155">
        <v>5</v>
      </c>
      <c r="G7" s="154">
        <v>6</v>
      </c>
    </row>
    <row r="8" ht="18.75" customHeight="1" spans="1:7">
      <c r="A8" s="152" t="s">
        <v>56</v>
      </c>
      <c r="B8" s="156">
        <v>415864</v>
      </c>
      <c r="C8" s="156"/>
      <c r="D8" s="156">
        <v>345864</v>
      </c>
      <c r="E8" s="156">
        <v>280000</v>
      </c>
      <c r="F8" s="156">
        <v>65864</v>
      </c>
      <c r="G8" s="156">
        <v>70000</v>
      </c>
    </row>
    <row r="9" ht="18.75" customHeight="1" spans="1:7">
      <c r="A9" s="157" t="s">
        <v>288</v>
      </c>
      <c r="B9" s="156"/>
      <c r="C9" s="156"/>
      <c r="D9" s="156"/>
      <c r="E9" s="156"/>
      <c r="F9" s="156"/>
      <c r="G9" s="156"/>
    </row>
    <row r="10" ht="18.75" customHeight="1" spans="1:7">
      <c r="A10" s="157" t="s">
        <v>289</v>
      </c>
      <c r="B10" s="156">
        <v>415864</v>
      </c>
      <c r="C10" s="156"/>
      <c r="D10" s="156">
        <v>345864</v>
      </c>
      <c r="E10" s="156">
        <v>280000</v>
      </c>
      <c r="F10" s="156">
        <v>65864</v>
      </c>
      <c r="G10" s="156">
        <v>70000</v>
      </c>
    </row>
    <row r="11" ht="18.75" customHeight="1" spans="1:7">
      <c r="A11" s="157" t="s">
        <v>290</v>
      </c>
      <c r="B11" s="156"/>
      <c r="C11" s="156"/>
      <c r="D11" s="156"/>
      <c r="E11" s="156"/>
      <c r="F11" s="156"/>
      <c r="G11" s="156"/>
    </row>
    <row r="12" ht="18.75" customHeight="1" spans="1:7">
      <c r="A12" s="157" t="s">
        <v>291</v>
      </c>
      <c r="B12" s="156"/>
      <c r="C12" s="156"/>
      <c r="D12" s="156"/>
      <c r="E12" s="156"/>
      <c r="F12" s="156"/>
      <c r="G12" s="156"/>
    </row>
  </sheetData>
  <mergeCells count="7">
    <mergeCell ref="A3:G3"/>
    <mergeCell ref="A4:D4"/>
    <mergeCell ref="D5:F5"/>
    <mergeCell ref="A5:A7"/>
    <mergeCell ref="B5:B6"/>
    <mergeCell ref="C5:C6"/>
    <mergeCell ref="G5:G6"/>
  </mergeCells>
  <printOptions horizontalCentered="1"/>
  <pageMargins left="0.388888888888889" right="0.388888888888889" top="0.579166666666667" bottom="0.579166666666667" header="0.509027777777778" footer="0.509027777777778"/>
  <pageSetup paperSize="9" scale="96"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W153"/>
  <sheetViews>
    <sheetView showZeros="0" workbookViewId="0">
      <pane ySplit="1" topLeftCell="A2" activePane="bottomLeft" state="frozen"/>
      <selection/>
      <selection pane="bottomLeft" activeCell="I16" sqref="I16"/>
    </sheetView>
  </sheetViews>
  <sheetFormatPr defaultColWidth="9.14583333333333" defaultRowHeight="14.25" customHeight="1"/>
  <cols>
    <col min="1" max="1" width="4.75" customWidth="1"/>
    <col min="2" max="2" width="21.75" customWidth="1"/>
    <col min="3" max="3" width="20.125" customWidth="1"/>
    <col min="4" max="4" width="8.125" customWidth="1"/>
    <col min="5" max="5" width="20.5" customWidth="1"/>
    <col min="6" max="6" width="6" customWidth="1"/>
    <col min="7" max="7" width="19.625" customWidth="1"/>
    <col min="8" max="8" width="13.375" customWidth="1"/>
    <col min="9" max="9" width="13.125" customWidth="1"/>
    <col min="10" max="10" width="5.375" customWidth="1"/>
    <col min="11" max="11" width="5.75" customWidth="1"/>
    <col min="12" max="12" width="12.75" customWidth="1"/>
    <col min="13" max="13" width="5" customWidth="1"/>
    <col min="14" max="14" width="5.875" customWidth="1"/>
    <col min="15" max="15" width="5.625" customWidth="1"/>
    <col min="16" max="16" width="6.25" customWidth="1"/>
    <col min="17" max="17" width="5.75" customWidth="1"/>
    <col min="18" max="18" width="3.375" customWidth="1"/>
    <col min="19" max="19" width="4" customWidth="1"/>
    <col min="20" max="20" width="6.375" customWidth="1"/>
    <col min="21" max="21" width="4.5" customWidth="1"/>
    <col min="22" max="22" width="5.625" customWidth="1"/>
    <col min="23" max="23" width="4.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34"/>
      <c r="D2" s="135"/>
      <c r="E2" s="135"/>
      <c r="F2" s="135"/>
      <c r="G2" s="135"/>
      <c r="H2" s="68"/>
      <c r="I2" s="68"/>
      <c r="J2" s="68"/>
      <c r="K2" s="68"/>
      <c r="L2" s="68"/>
      <c r="M2" s="68"/>
      <c r="N2" s="31"/>
      <c r="O2" s="31"/>
      <c r="P2" s="31"/>
      <c r="Q2" s="68"/>
      <c r="U2" s="134"/>
      <c r="W2" s="39" t="s">
        <v>292</v>
      </c>
    </row>
    <row r="3" ht="34" customHeight="1" spans="1:23">
      <c r="A3" s="136"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"单位名称："&amp;"临沧高新技术产业开发区管理委员会"</f>
        <v>单位名称：临沧高新技术产业开发区管理委员会</v>
      </c>
      <c r="B4" s="137"/>
      <c r="C4" s="137"/>
      <c r="D4" s="137"/>
      <c r="E4" s="137"/>
      <c r="F4" s="137"/>
      <c r="G4" s="137"/>
      <c r="H4" s="72"/>
      <c r="I4" s="72"/>
      <c r="J4" s="72"/>
      <c r="K4" s="72"/>
      <c r="L4" s="72"/>
      <c r="M4" s="72"/>
      <c r="N4" s="96"/>
      <c r="O4" s="96"/>
      <c r="P4" s="96"/>
      <c r="Q4" s="72"/>
      <c r="U4" s="134"/>
      <c r="W4" s="39" t="s">
        <v>280</v>
      </c>
    </row>
    <row r="5" ht="18" customHeight="1" spans="1:23">
      <c r="A5" s="11" t="s">
        <v>293</v>
      </c>
      <c r="B5" s="11" t="s">
        <v>294</v>
      </c>
      <c r="C5" s="11" t="s">
        <v>295</v>
      </c>
      <c r="D5" s="11" t="s">
        <v>296</v>
      </c>
      <c r="E5" s="11" t="s">
        <v>297</v>
      </c>
      <c r="F5" s="11" t="s">
        <v>298</v>
      </c>
      <c r="G5" s="11" t="s">
        <v>299</v>
      </c>
      <c r="H5" s="138" t="s">
        <v>300</v>
      </c>
      <c r="I5" s="65" t="s">
        <v>300</v>
      </c>
      <c r="J5" s="65"/>
      <c r="K5" s="65"/>
      <c r="L5" s="65"/>
      <c r="M5" s="65"/>
      <c r="N5" s="14"/>
      <c r="O5" s="14"/>
      <c r="P5" s="14"/>
      <c r="Q5" s="75" t="s">
        <v>62</v>
      </c>
      <c r="R5" s="65" t="s">
        <v>88</v>
      </c>
      <c r="S5" s="65"/>
      <c r="T5" s="65"/>
      <c r="U5" s="65"/>
      <c r="V5" s="65"/>
      <c r="W5" s="142"/>
    </row>
    <row r="6" ht="18" customHeight="1" spans="1:23">
      <c r="A6" s="16"/>
      <c r="B6" s="133"/>
      <c r="C6" s="16"/>
      <c r="D6" s="16"/>
      <c r="E6" s="16"/>
      <c r="F6" s="16"/>
      <c r="G6" s="16"/>
      <c r="H6" s="108" t="s">
        <v>301</v>
      </c>
      <c r="I6" s="138" t="s">
        <v>59</v>
      </c>
      <c r="J6" s="65"/>
      <c r="K6" s="65"/>
      <c r="L6" s="65"/>
      <c r="M6" s="142"/>
      <c r="N6" s="13" t="s">
        <v>302</v>
      </c>
      <c r="O6" s="14"/>
      <c r="P6" s="15"/>
      <c r="Q6" s="11" t="s">
        <v>62</v>
      </c>
      <c r="R6" s="138" t="s">
        <v>88</v>
      </c>
      <c r="S6" s="75" t="s">
        <v>65</v>
      </c>
      <c r="T6" s="65" t="s">
        <v>88</v>
      </c>
      <c r="U6" s="75" t="s">
        <v>67</v>
      </c>
      <c r="V6" s="75" t="s">
        <v>68</v>
      </c>
      <c r="W6" s="144" t="s">
        <v>69</v>
      </c>
    </row>
    <row r="7" ht="18.75" customHeight="1" spans="1:23">
      <c r="A7" s="33"/>
      <c r="B7" s="33"/>
      <c r="C7" s="33"/>
      <c r="D7" s="33"/>
      <c r="E7" s="33"/>
      <c r="F7" s="33"/>
      <c r="G7" s="33"/>
      <c r="H7" s="33"/>
      <c r="I7" s="143" t="s">
        <v>303</v>
      </c>
      <c r="J7" s="11" t="s">
        <v>304</v>
      </c>
      <c r="K7" s="11" t="s">
        <v>305</v>
      </c>
      <c r="L7" s="11" t="s">
        <v>306</v>
      </c>
      <c r="M7" s="11" t="s">
        <v>307</v>
      </c>
      <c r="N7" s="11" t="s">
        <v>59</v>
      </c>
      <c r="O7" s="11" t="s">
        <v>60</v>
      </c>
      <c r="P7" s="11" t="s">
        <v>61</v>
      </c>
      <c r="Q7" s="33"/>
      <c r="R7" s="11" t="s">
        <v>58</v>
      </c>
      <c r="S7" s="11" t="s">
        <v>65</v>
      </c>
      <c r="T7" s="11" t="s">
        <v>308</v>
      </c>
      <c r="U7" s="11" t="s">
        <v>67</v>
      </c>
      <c r="V7" s="11" t="s">
        <v>68</v>
      </c>
      <c r="W7" s="11" t="s">
        <v>69</v>
      </c>
    </row>
    <row r="8" ht="37.5" customHeight="1" spans="1:23">
      <c r="A8" s="111"/>
      <c r="B8" s="111"/>
      <c r="C8" s="111"/>
      <c r="D8" s="111"/>
      <c r="E8" s="111"/>
      <c r="F8" s="111"/>
      <c r="G8" s="111"/>
      <c r="H8" s="111"/>
      <c r="I8" s="95"/>
      <c r="J8" s="18" t="s">
        <v>309</v>
      </c>
      <c r="K8" s="18" t="s">
        <v>305</v>
      </c>
      <c r="L8" s="18" t="s">
        <v>306</v>
      </c>
      <c r="M8" s="18" t="s">
        <v>307</v>
      </c>
      <c r="N8" s="18" t="s">
        <v>305</v>
      </c>
      <c r="O8" s="18" t="s">
        <v>306</v>
      </c>
      <c r="P8" s="18" t="s">
        <v>307</v>
      </c>
      <c r="Q8" s="18" t="s">
        <v>62</v>
      </c>
      <c r="R8" s="18" t="s">
        <v>58</v>
      </c>
      <c r="S8" s="18" t="s">
        <v>65</v>
      </c>
      <c r="T8" s="18" t="s">
        <v>308</v>
      </c>
      <c r="U8" s="18" t="s">
        <v>67</v>
      </c>
      <c r="V8" s="18" t="s">
        <v>68</v>
      </c>
      <c r="W8" s="18" t="s">
        <v>69</v>
      </c>
    </row>
    <row r="9" ht="19.5" customHeight="1" spans="1:23">
      <c r="A9" s="139">
        <v>1</v>
      </c>
      <c r="B9" s="139">
        <v>2</v>
      </c>
      <c r="C9" s="139">
        <v>3</v>
      </c>
      <c r="D9" s="139">
        <v>4</v>
      </c>
      <c r="E9" s="139">
        <v>5</v>
      </c>
      <c r="F9" s="139">
        <v>6</v>
      </c>
      <c r="G9" s="139">
        <v>7</v>
      </c>
      <c r="H9" s="139">
        <v>8</v>
      </c>
      <c r="I9" s="139">
        <v>9</v>
      </c>
      <c r="J9" s="139">
        <v>10</v>
      </c>
      <c r="K9" s="139">
        <v>11</v>
      </c>
      <c r="L9" s="139">
        <v>12</v>
      </c>
      <c r="M9" s="139">
        <v>13</v>
      </c>
      <c r="N9" s="139">
        <v>14</v>
      </c>
      <c r="O9" s="139">
        <v>15</v>
      </c>
      <c r="P9" s="139">
        <v>16</v>
      </c>
      <c r="Q9" s="139">
        <v>17</v>
      </c>
      <c r="R9" s="139">
        <v>18</v>
      </c>
      <c r="S9" s="139">
        <v>19</v>
      </c>
      <c r="T9" s="139">
        <v>20</v>
      </c>
      <c r="U9" s="139">
        <v>21</v>
      </c>
      <c r="V9" s="139">
        <v>22</v>
      </c>
      <c r="W9" s="139">
        <v>23</v>
      </c>
    </row>
    <row r="10" ht="21" customHeight="1" spans="1:23">
      <c r="A10" s="140" t="s">
        <v>71</v>
      </c>
      <c r="B10" s="140"/>
      <c r="C10" s="140"/>
      <c r="D10" s="140"/>
      <c r="E10" s="140"/>
      <c r="F10" s="140"/>
      <c r="G10" s="140"/>
      <c r="H10" s="24">
        <v>8920485.84</v>
      </c>
      <c r="I10" s="24">
        <v>8920485.84</v>
      </c>
      <c r="J10" s="24"/>
      <c r="K10" s="24"/>
      <c r="L10" s="24">
        <v>8920485.84</v>
      </c>
      <c r="M10" s="24"/>
      <c r="N10" s="24"/>
      <c r="O10" s="24"/>
      <c r="P10" s="24"/>
      <c r="Q10" s="24"/>
      <c r="R10" s="24"/>
      <c r="S10" s="24"/>
      <c r="T10" s="24"/>
      <c r="U10" s="24"/>
      <c r="V10" s="24"/>
      <c r="W10" s="24"/>
    </row>
    <row r="11" ht="21" customHeight="1" spans="1:23">
      <c r="A11" s="141" t="s">
        <v>73</v>
      </c>
      <c r="B11" s="22"/>
      <c r="C11" s="22"/>
      <c r="D11" s="22"/>
      <c r="E11" s="22"/>
      <c r="F11" s="22"/>
      <c r="G11" s="22"/>
      <c r="H11" s="24">
        <v>4393237.09</v>
      </c>
      <c r="I11" s="24">
        <v>4393237.09</v>
      </c>
      <c r="J11" s="24"/>
      <c r="K11" s="24"/>
      <c r="L11" s="24">
        <v>4393237.09</v>
      </c>
      <c r="M11" s="24"/>
      <c r="N11" s="24"/>
      <c r="O11" s="24"/>
      <c r="P11" s="24"/>
      <c r="Q11" s="24"/>
      <c r="R11" s="24"/>
      <c r="S11" s="24"/>
      <c r="T11" s="24"/>
      <c r="U11" s="24"/>
      <c r="V11" s="24"/>
      <c r="W11" s="24"/>
    </row>
    <row r="12" ht="21" customHeight="1" spans="1:23">
      <c r="A12" s="26"/>
      <c r="B12" s="22" t="s">
        <v>310</v>
      </c>
      <c r="C12" s="22" t="s">
        <v>311</v>
      </c>
      <c r="D12" s="22" t="s">
        <v>98</v>
      </c>
      <c r="E12" s="22" t="s">
        <v>99</v>
      </c>
      <c r="F12" s="22" t="s">
        <v>312</v>
      </c>
      <c r="G12" s="22" t="s">
        <v>313</v>
      </c>
      <c r="H12" s="24">
        <v>806574</v>
      </c>
      <c r="I12" s="24">
        <v>806574</v>
      </c>
      <c r="J12" s="24"/>
      <c r="K12" s="24"/>
      <c r="L12" s="24">
        <v>806574</v>
      </c>
      <c r="M12" s="24"/>
      <c r="N12" s="24"/>
      <c r="O12" s="24"/>
      <c r="P12" s="24"/>
      <c r="Q12" s="24"/>
      <c r="R12" s="24"/>
      <c r="S12" s="24"/>
      <c r="T12" s="24"/>
      <c r="U12" s="24"/>
      <c r="V12" s="24"/>
      <c r="W12" s="24"/>
    </row>
    <row r="13" ht="21" customHeight="1" spans="1:23">
      <c r="A13" s="26"/>
      <c r="B13" s="22" t="s">
        <v>310</v>
      </c>
      <c r="C13" s="22" t="s">
        <v>311</v>
      </c>
      <c r="D13" s="22" t="s">
        <v>98</v>
      </c>
      <c r="E13" s="22" t="s">
        <v>99</v>
      </c>
      <c r="F13" s="22" t="s">
        <v>312</v>
      </c>
      <c r="G13" s="22" t="s">
        <v>313</v>
      </c>
      <c r="H13" s="24">
        <v>500000</v>
      </c>
      <c r="I13" s="24">
        <v>500000</v>
      </c>
      <c r="J13" s="24"/>
      <c r="K13" s="24"/>
      <c r="L13" s="24">
        <v>500000</v>
      </c>
      <c r="M13" s="24"/>
      <c r="N13" s="24"/>
      <c r="O13" s="24"/>
      <c r="P13" s="24"/>
      <c r="Q13" s="24"/>
      <c r="R13" s="24"/>
      <c r="S13" s="24"/>
      <c r="T13" s="24"/>
      <c r="U13" s="24"/>
      <c r="V13" s="24"/>
      <c r="W13" s="24"/>
    </row>
    <row r="14" ht="21" customHeight="1" spans="1:23">
      <c r="A14" s="26"/>
      <c r="B14" s="22" t="s">
        <v>310</v>
      </c>
      <c r="C14" s="22" t="s">
        <v>311</v>
      </c>
      <c r="D14" s="22" t="s">
        <v>98</v>
      </c>
      <c r="E14" s="22" t="s">
        <v>99</v>
      </c>
      <c r="F14" s="22" t="s">
        <v>314</v>
      </c>
      <c r="G14" s="22" t="s">
        <v>315</v>
      </c>
      <c r="H14" s="24">
        <v>786336</v>
      </c>
      <c r="I14" s="24">
        <v>786336</v>
      </c>
      <c r="J14" s="24"/>
      <c r="K14" s="24"/>
      <c r="L14" s="24">
        <v>786336</v>
      </c>
      <c r="M14" s="24"/>
      <c r="N14" s="24"/>
      <c r="O14" s="24"/>
      <c r="P14" s="24"/>
      <c r="Q14" s="24"/>
      <c r="R14" s="24"/>
      <c r="S14" s="24"/>
      <c r="T14" s="24"/>
      <c r="U14" s="24"/>
      <c r="V14" s="24"/>
      <c r="W14" s="24"/>
    </row>
    <row r="15" ht="21" customHeight="1" spans="1:23">
      <c r="A15" s="26"/>
      <c r="B15" s="22" t="s">
        <v>316</v>
      </c>
      <c r="C15" s="22" t="s">
        <v>317</v>
      </c>
      <c r="D15" s="22" t="s">
        <v>229</v>
      </c>
      <c r="E15" s="22" t="s">
        <v>230</v>
      </c>
      <c r="F15" s="22" t="s">
        <v>314</v>
      </c>
      <c r="G15" s="22" t="s">
        <v>315</v>
      </c>
      <c r="H15" s="24">
        <v>30000</v>
      </c>
      <c r="I15" s="24">
        <v>30000</v>
      </c>
      <c r="J15" s="24"/>
      <c r="K15" s="24"/>
      <c r="L15" s="24">
        <v>30000</v>
      </c>
      <c r="M15" s="24"/>
      <c r="N15" s="24"/>
      <c r="O15" s="24"/>
      <c r="P15" s="24"/>
      <c r="Q15" s="24"/>
      <c r="R15" s="24"/>
      <c r="S15" s="24"/>
      <c r="T15" s="24"/>
      <c r="U15" s="24"/>
      <c r="V15" s="24"/>
      <c r="W15" s="24"/>
    </row>
    <row r="16" ht="21" customHeight="1" spans="1:23">
      <c r="A16" s="26"/>
      <c r="B16" s="22" t="s">
        <v>310</v>
      </c>
      <c r="C16" s="22" t="s">
        <v>311</v>
      </c>
      <c r="D16" s="22" t="s">
        <v>98</v>
      </c>
      <c r="E16" s="22" t="s">
        <v>99</v>
      </c>
      <c r="F16" s="22" t="s">
        <v>318</v>
      </c>
      <c r="G16" s="22" t="s">
        <v>319</v>
      </c>
      <c r="H16" s="24">
        <v>63529</v>
      </c>
      <c r="I16" s="24">
        <v>63529</v>
      </c>
      <c r="J16" s="24"/>
      <c r="K16" s="24"/>
      <c r="L16" s="24">
        <v>63529</v>
      </c>
      <c r="M16" s="24"/>
      <c r="N16" s="24"/>
      <c r="O16" s="24"/>
      <c r="P16" s="24"/>
      <c r="Q16" s="24"/>
      <c r="R16" s="24"/>
      <c r="S16" s="24"/>
      <c r="T16" s="24"/>
      <c r="U16" s="24"/>
      <c r="V16" s="24"/>
      <c r="W16" s="24"/>
    </row>
    <row r="17" ht="21" customHeight="1" spans="1:23">
      <c r="A17" s="26"/>
      <c r="B17" s="22" t="s">
        <v>320</v>
      </c>
      <c r="C17" s="22" t="s">
        <v>321</v>
      </c>
      <c r="D17" s="22" t="s">
        <v>98</v>
      </c>
      <c r="E17" s="22" t="s">
        <v>99</v>
      </c>
      <c r="F17" s="22" t="s">
        <v>318</v>
      </c>
      <c r="G17" s="22" t="s">
        <v>319</v>
      </c>
      <c r="H17" s="24">
        <v>297240</v>
      </c>
      <c r="I17" s="24">
        <v>297240</v>
      </c>
      <c r="J17" s="24"/>
      <c r="K17" s="24"/>
      <c r="L17" s="24">
        <v>297240</v>
      </c>
      <c r="M17" s="24"/>
      <c r="N17" s="24"/>
      <c r="O17" s="24"/>
      <c r="P17" s="24"/>
      <c r="Q17" s="24"/>
      <c r="R17" s="24"/>
      <c r="S17" s="24"/>
      <c r="T17" s="24"/>
      <c r="U17" s="24"/>
      <c r="V17" s="24"/>
      <c r="W17" s="24"/>
    </row>
    <row r="18" ht="21" customHeight="1" spans="1:23">
      <c r="A18" s="26"/>
      <c r="B18" s="22" t="s">
        <v>322</v>
      </c>
      <c r="C18" s="22" t="s">
        <v>323</v>
      </c>
      <c r="D18" s="22" t="s">
        <v>148</v>
      </c>
      <c r="E18" s="22" t="s">
        <v>149</v>
      </c>
      <c r="F18" s="22" t="s">
        <v>324</v>
      </c>
      <c r="G18" s="22" t="s">
        <v>325</v>
      </c>
      <c r="H18" s="24">
        <v>277576.48</v>
      </c>
      <c r="I18" s="24">
        <v>277576.48</v>
      </c>
      <c r="J18" s="24"/>
      <c r="K18" s="24"/>
      <c r="L18" s="24">
        <v>277576.48</v>
      </c>
      <c r="M18" s="24"/>
      <c r="N18" s="24"/>
      <c r="O18" s="24"/>
      <c r="P18" s="24"/>
      <c r="Q18" s="24"/>
      <c r="R18" s="24"/>
      <c r="S18" s="24"/>
      <c r="T18" s="24"/>
      <c r="U18" s="24"/>
      <c r="V18" s="24"/>
      <c r="W18" s="24"/>
    </row>
    <row r="19" ht="21" customHeight="1" spans="1:23">
      <c r="A19" s="26"/>
      <c r="B19" s="22" t="s">
        <v>322</v>
      </c>
      <c r="C19" s="22" t="s">
        <v>323</v>
      </c>
      <c r="D19" s="22" t="s">
        <v>148</v>
      </c>
      <c r="E19" s="22" t="s">
        <v>149</v>
      </c>
      <c r="F19" s="22" t="s">
        <v>324</v>
      </c>
      <c r="G19" s="22" t="s">
        <v>325</v>
      </c>
      <c r="H19" s="24"/>
      <c r="I19" s="24"/>
      <c r="J19" s="24"/>
      <c r="K19" s="24"/>
      <c r="L19" s="24"/>
      <c r="M19" s="24"/>
      <c r="N19" s="24"/>
      <c r="O19" s="24"/>
      <c r="P19" s="24"/>
      <c r="Q19" s="24"/>
      <c r="R19" s="24"/>
      <c r="S19" s="24"/>
      <c r="T19" s="24"/>
      <c r="U19" s="24"/>
      <c r="V19" s="24"/>
      <c r="W19" s="24"/>
    </row>
    <row r="20" ht="21" customHeight="1" spans="1:23">
      <c r="A20" s="26"/>
      <c r="B20" s="22" t="s">
        <v>322</v>
      </c>
      <c r="C20" s="22" t="s">
        <v>323</v>
      </c>
      <c r="D20" s="22" t="s">
        <v>150</v>
      </c>
      <c r="E20" s="22" t="s">
        <v>151</v>
      </c>
      <c r="F20" s="22" t="s">
        <v>326</v>
      </c>
      <c r="G20" s="22" t="s">
        <v>327</v>
      </c>
      <c r="H20" s="24">
        <v>300000</v>
      </c>
      <c r="I20" s="24">
        <v>300000</v>
      </c>
      <c r="J20" s="24"/>
      <c r="K20" s="24"/>
      <c r="L20" s="24">
        <v>300000</v>
      </c>
      <c r="M20" s="24"/>
      <c r="N20" s="24"/>
      <c r="O20" s="24"/>
      <c r="P20" s="24"/>
      <c r="Q20" s="24"/>
      <c r="R20" s="24"/>
      <c r="S20" s="24"/>
      <c r="T20" s="24"/>
      <c r="U20" s="24"/>
      <c r="V20" s="24"/>
      <c r="W20" s="24"/>
    </row>
    <row r="21" ht="21" customHeight="1" spans="1:23">
      <c r="A21" s="26"/>
      <c r="B21" s="22" t="s">
        <v>322</v>
      </c>
      <c r="C21" s="22" t="s">
        <v>323</v>
      </c>
      <c r="D21" s="22" t="s">
        <v>156</v>
      </c>
      <c r="E21" s="22" t="s">
        <v>157</v>
      </c>
      <c r="F21" s="22" t="s">
        <v>328</v>
      </c>
      <c r="G21" s="22" t="s">
        <v>329</v>
      </c>
      <c r="H21" s="24">
        <v>192568.68</v>
      </c>
      <c r="I21" s="24">
        <v>192568.68</v>
      </c>
      <c r="J21" s="24"/>
      <c r="K21" s="24"/>
      <c r="L21" s="24">
        <v>192568.68</v>
      </c>
      <c r="M21" s="24"/>
      <c r="N21" s="24"/>
      <c r="O21" s="24"/>
      <c r="P21" s="24"/>
      <c r="Q21" s="24"/>
      <c r="R21" s="24"/>
      <c r="S21" s="24"/>
      <c r="T21" s="24"/>
      <c r="U21" s="24"/>
      <c r="V21" s="24"/>
      <c r="W21" s="24"/>
    </row>
    <row r="22" ht="21" customHeight="1" spans="1:23">
      <c r="A22" s="26"/>
      <c r="B22" s="22" t="s">
        <v>322</v>
      </c>
      <c r="C22" s="22" t="s">
        <v>323</v>
      </c>
      <c r="D22" s="22" t="s">
        <v>158</v>
      </c>
      <c r="E22" s="22" t="s">
        <v>159</v>
      </c>
      <c r="F22" s="22" t="s">
        <v>328</v>
      </c>
      <c r="G22" s="22" t="s">
        <v>329</v>
      </c>
      <c r="H22" s="24"/>
      <c r="I22" s="24"/>
      <c r="J22" s="24"/>
      <c r="K22" s="24"/>
      <c r="L22" s="24"/>
      <c r="M22" s="24"/>
      <c r="N22" s="24"/>
      <c r="O22" s="24"/>
      <c r="P22" s="24"/>
      <c r="Q22" s="24"/>
      <c r="R22" s="24"/>
      <c r="S22" s="24"/>
      <c r="T22" s="24"/>
      <c r="U22" s="24"/>
      <c r="V22" s="24"/>
      <c r="W22" s="24"/>
    </row>
    <row r="23" ht="21" customHeight="1" spans="1:23">
      <c r="A23" s="26"/>
      <c r="B23" s="22" t="s">
        <v>322</v>
      </c>
      <c r="C23" s="22" t="s">
        <v>323</v>
      </c>
      <c r="D23" s="22" t="s">
        <v>160</v>
      </c>
      <c r="E23" s="22" t="s">
        <v>161</v>
      </c>
      <c r="F23" s="22" t="s">
        <v>330</v>
      </c>
      <c r="G23" s="22" t="s">
        <v>331</v>
      </c>
      <c r="H23" s="24">
        <v>57985.59</v>
      </c>
      <c r="I23" s="24">
        <v>57985.59</v>
      </c>
      <c r="J23" s="24"/>
      <c r="K23" s="24"/>
      <c r="L23" s="24">
        <v>57985.59</v>
      </c>
      <c r="M23" s="24"/>
      <c r="N23" s="24"/>
      <c r="O23" s="24"/>
      <c r="P23" s="24"/>
      <c r="Q23" s="24"/>
      <c r="R23" s="24"/>
      <c r="S23" s="24"/>
      <c r="T23" s="24"/>
      <c r="U23" s="24"/>
      <c r="V23" s="24"/>
      <c r="W23" s="24"/>
    </row>
    <row r="24" ht="21" customHeight="1" spans="1:23">
      <c r="A24" s="26"/>
      <c r="B24" s="22" t="s">
        <v>322</v>
      </c>
      <c r="C24" s="22" t="s">
        <v>323</v>
      </c>
      <c r="D24" s="22" t="s">
        <v>160</v>
      </c>
      <c r="E24" s="22" t="s">
        <v>161</v>
      </c>
      <c r="F24" s="22" t="s">
        <v>330</v>
      </c>
      <c r="G24" s="22" t="s">
        <v>331</v>
      </c>
      <c r="H24" s="24">
        <v>3960</v>
      </c>
      <c r="I24" s="24">
        <v>3960</v>
      </c>
      <c r="J24" s="24"/>
      <c r="K24" s="24"/>
      <c r="L24" s="24">
        <v>3960</v>
      </c>
      <c r="M24" s="24"/>
      <c r="N24" s="24"/>
      <c r="O24" s="24"/>
      <c r="P24" s="24"/>
      <c r="Q24" s="24"/>
      <c r="R24" s="24"/>
      <c r="S24" s="24"/>
      <c r="T24" s="24"/>
      <c r="U24" s="24"/>
      <c r="V24" s="24"/>
      <c r="W24" s="24"/>
    </row>
    <row r="25" ht="21" customHeight="1" spans="1:23">
      <c r="A25" s="26"/>
      <c r="B25" s="22" t="s">
        <v>332</v>
      </c>
      <c r="C25" s="22" t="s">
        <v>333</v>
      </c>
      <c r="D25" s="22" t="s">
        <v>98</v>
      </c>
      <c r="E25" s="22" t="s">
        <v>99</v>
      </c>
      <c r="F25" s="22" t="s">
        <v>334</v>
      </c>
      <c r="G25" s="22" t="s">
        <v>335</v>
      </c>
      <c r="H25" s="24">
        <v>80000</v>
      </c>
      <c r="I25" s="24">
        <v>80000</v>
      </c>
      <c r="J25" s="24"/>
      <c r="K25" s="24"/>
      <c r="L25" s="24">
        <v>80000</v>
      </c>
      <c r="M25" s="24"/>
      <c r="N25" s="24"/>
      <c r="O25" s="24"/>
      <c r="P25" s="24"/>
      <c r="Q25" s="24"/>
      <c r="R25" s="24"/>
      <c r="S25" s="24"/>
      <c r="T25" s="24"/>
      <c r="U25" s="24"/>
      <c r="V25" s="24"/>
      <c r="W25" s="24"/>
    </row>
    <row r="26" ht="21" customHeight="1" spans="1:23">
      <c r="A26" s="26"/>
      <c r="B26" s="22" t="s">
        <v>322</v>
      </c>
      <c r="C26" s="22" t="s">
        <v>323</v>
      </c>
      <c r="D26" s="22" t="s">
        <v>98</v>
      </c>
      <c r="E26" s="22" t="s">
        <v>99</v>
      </c>
      <c r="F26" s="22" t="s">
        <v>334</v>
      </c>
      <c r="G26" s="22" t="s">
        <v>335</v>
      </c>
      <c r="H26" s="24">
        <v>652.81</v>
      </c>
      <c r="I26" s="24">
        <v>652.81</v>
      </c>
      <c r="J26" s="24"/>
      <c r="K26" s="24"/>
      <c r="L26" s="24">
        <v>652.81</v>
      </c>
      <c r="M26" s="24"/>
      <c r="N26" s="24"/>
      <c r="O26" s="24"/>
      <c r="P26" s="24"/>
      <c r="Q26" s="24"/>
      <c r="R26" s="24"/>
      <c r="S26" s="24"/>
      <c r="T26" s="24"/>
      <c r="U26" s="24"/>
      <c r="V26" s="24"/>
      <c r="W26" s="24"/>
    </row>
    <row r="27" ht="21" customHeight="1" spans="1:23">
      <c r="A27" s="26"/>
      <c r="B27" s="22" t="s">
        <v>322</v>
      </c>
      <c r="C27" s="22" t="s">
        <v>323</v>
      </c>
      <c r="D27" s="22" t="s">
        <v>98</v>
      </c>
      <c r="E27" s="22" t="s">
        <v>99</v>
      </c>
      <c r="F27" s="22" t="s">
        <v>334</v>
      </c>
      <c r="G27" s="22" t="s">
        <v>335</v>
      </c>
      <c r="H27" s="24">
        <v>3469.71</v>
      </c>
      <c r="I27" s="24">
        <v>3469.71</v>
      </c>
      <c r="J27" s="24"/>
      <c r="K27" s="24"/>
      <c r="L27" s="24">
        <v>3469.71</v>
      </c>
      <c r="M27" s="24"/>
      <c r="N27" s="24"/>
      <c r="O27" s="24"/>
      <c r="P27" s="24"/>
      <c r="Q27" s="24"/>
      <c r="R27" s="24"/>
      <c r="S27" s="24"/>
      <c r="T27" s="24"/>
      <c r="U27" s="24"/>
      <c r="V27" s="24"/>
      <c r="W27" s="24"/>
    </row>
    <row r="28" ht="21" customHeight="1" spans="1:23">
      <c r="A28" s="26"/>
      <c r="B28" s="22" t="s">
        <v>322</v>
      </c>
      <c r="C28" s="22" t="s">
        <v>323</v>
      </c>
      <c r="D28" s="22" t="s">
        <v>162</v>
      </c>
      <c r="E28" s="22" t="s">
        <v>163</v>
      </c>
      <c r="F28" s="22" t="s">
        <v>334</v>
      </c>
      <c r="G28" s="22" t="s">
        <v>335</v>
      </c>
      <c r="H28" s="24">
        <v>5580</v>
      </c>
      <c r="I28" s="24">
        <v>5580</v>
      </c>
      <c r="J28" s="24"/>
      <c r="K28" s="24"/>
      <c r="L28" s="24">
        <v>5580</v>
      </c>
      <c r="M28" s="24"/>
      <c r="N28" s="24"/>
      <c r="O28" s="24"/>
      <c r="P28" s="24"/>
      <c r="Q28" s="24"/>
      <c r="R28" s="24"/>
      <c r="S28" s="24"/>
      <c r="T28" s="24"/>
      <c r="U28" s="24"/>
      <c r="V28" s="24"/>
      <c r="W28" s="24"/>
    </row>
    <row r="29" ht="21" customHeight="1" spans="1:23">
      <c r="A29" s="26"/>
      <c r="B29" s="22" t="s">
        <v>336</v>
      </c>
      <c r="C29" s="22" t="s">
        <v>228</v>
      </c>
      <c r="D29" s="22" t="s">
        <v>227</v>
      </c>
      <c r="E29" s="22" t="s">
        <v>228</v>
      </c>
      <c r="F29" s="22" t="s">
        <v>337</v>
      </c>
      <c r="G29" s="22" t="s">
        <v>228</v>
      </c>
      <c r="H29" s="24">
        <v>208182.36</v>
      </c>
      <c r="I29" s="24">
        <v>208182.36</v>
      </c>
      <c r="J29" s="24"/>
      <c r="K29" s="24"/>
      <c r="L29" s="24">
        <v>208182.36</v>
      </c>
      <c r="M29" s="24"/>
      <c r="N29" s="24"/>
      <c r="O29" s="24"/>
      <c r="P29" s="24"/>
      <c r="Q29" s="24"/>
      <c r="R29" s="24"/>
      <c r="S29" s="24"/>
      <c r="T29" s="24"/>
      <c r="U29" s="24"/>
      <c r="V29" s="24"/>
      <c r="W29" s="24"/>
    </row>
    <row r="30" ht="21" customHeight="1" spans="1:23">
      <c r="A30" s="26"/>
      <c r="B30" s="22" t="s">
        <v>336</v>
      </c>
      <c r="C30" s="22" t="s">
        <v>228</v>
      </c>
      <c r="D30" s="22" t="s">
        <v>227</v>
      </c>
      <c r="E30" s="22" t="s">
        <v>228</v>
      </c>
      <c r="F30" s="22" t="s">
        <v>337</v>
      </c>
      <c r="G30" s="22" t="s">
        <v>228</v>
      </c>
      <c r="H30" s="24"/>
      <c r="I30" s="24"/>
      <c r="J30" s="24"/>
      <c r="K30" s="24"/>
      <c r="L30" s="24"/>
      <c r="M30" s="24"/>
      <c r="N30" s="24"/>
      <c r="O30" s="24"/>
      <c r="P30" s="24"/>
      <c r="Q30" s="24"/>
      <c r="R30" s="24"/>
      <c r="S30" s="24"/>
      <c r="T30" s="24"/>
      <c r="U30" s="24"/>
      <c r="V30" s="24"/>
      <c r="W30" s="24"/>
    </row>
    <row r="31" ht="21" customHeight="1" spans="1:23">
      <c r="A31" s="26"/>
      <c r="B31" s="22" t="s">
        <v>338</v>
      </c>
      <c r="C31" s="22" t="s">
        <v>339</v>
      </c>
      <c r="D31" s="22" t="s">
        <v>98</v>
      </c>
      <c r="E31" s="22" t="s">
        <v>99</v>
      </c>
      <c r="F31" s="22" t="s">
        <v>340</v>
      </c>
      <c r="G31" s="22" t="s">
        <v>341</v>
      </c>
      <c r="H31" s="24">
        <v>20000</v>
      </c>
      <c r="I31" s="24">
        <v>20000</v>
      </c>
      <c r="J31" s="24"/>
      <c r="K31" s="24"/>
      <c r="L31" s="24">
        <v>20000</v>
      </c>
      <c r="M31" s="24"/>
      <c r="N31" s="24"/>
      <c r="O31" s="24"/>
      <c r="P31" s="24"/>
      <c r="Q31" s="24"/>
      <c r="R31" s="24"/>
      <c r="S31" s="24"/>
      <c r="T31" s="24"/>
      <c r="U31" s="24"/>
      <c r="V31" s="24"/>
      <c r="W31" s="24"/>
    </row>
    <row r="32" ht="21" customHeight="1" spans="1:23">
      <c r="A32" s="26"/>
      <c r="B32" s="22" t="s">
        <v>338</v>
      </c>
      <c r="C32" s="22" t="s">
        <v>339</v>
      </c>
      <c r="D32" s="22" t="s">
        <v>98</v>
      </c>
      <c r="E32" s="22" t="s">
        <v>99</v>
      </c>
      <c r="F32" s="22" t="s">
        <v>342</v>
      </c>
      <c r="G32" s="22" t="s">
        <v>343</v>
      </c>
      <c r="H32" s="24">
        <v>5000</v>
      </c>
      <c r="I32" s="24">
        <v>5000</v>
      </c>
      <c r="J32" s="24"/>
      <c r="K32" s="24"/>
      <c r="L32" s="24">
        <v>5000</v>
      </c>
      <c r="M32" s="24"/>
      <c r="N32" s="24"/>
      <c r="O32" s="24"/>
      <c r="P32" s="24"/>
      <c r="Q32" s="24"/>
      <c r="R32" s="24"/>
      <c r="S32" s="24"/>
      <c r="T32" s="24"/>
      <c r="U32" s="24"/>
      <c r="V32" s="24"/>
      <c r="W32" s="24"/>
    </row>
    <row r="33" ht="21" customHeight="1" spans="1:23">
      <c r="A33" s="26"/>
      <c r="B33" s="22" t="s">
        <v>338</v>
      </c>
      <c r="C33" s="22" t="s">
        <v>339</v>
      </c>
      <c r="D33" s="22" t="s">
        <v>98</v>
      </c>
      <c r="E33" s="22" t="s">
        <v>99</v>
      </c>
      <c r="F33" s="22" t="s">
        <v>344</v>
      </c>
      <c r="G33" s="22" t="s">
        <v>345</v>
      </c>
      <c r="H33" s="24">
        <v>92000</v>
      </c>
      <c r="I33" s="24">
        <v>92000</v>
      </c>
      <c r="J33" s="24"/>
      <c r="K33" s="24"/>
      <c r="L33" s="24">
        <v>92000</v>
      </c>
      <c r="M33" s="24"/>
      <c r="N33" s="24"/>
      <c r="O33" s="24"/>
      <c r="P33" s="24"/>
      <c r="Q33" s="24"/>
      <c r="R33" s="24"/>
      <c r="S33" s="24"/>
      <c r="T33" s="24"/>
      <c r="U33" s="24"/>
      <c r="V33" s="24"/>
      <c r="W33" s="24"/>
    </row>
    <row r="34" ht="21" customHeight="1" spans="1:23">
      <c r="A34" s="26"/>
      <c r="B34" s="22" t="s">
        <v>346</v>
      </c>
      <c r="C34" s="22" t="s">
        <v>285</v>
      </c>
      <c r="D34" s="22" t="s">
        <v>98</v>
      </c>
      <c r="E34" s="22" t="s">
        <v>99</v>
      </c>
      <c r="F34" s="22" t="s">
        <v>347</v>
      </c>
      <c r="G34" s="22" t="s">
        <v>285</v>
      </c>
      <c r="H34" s="24">
        <v>10000</v>
      </c>
      <c r="I34" s="24">
        <v>10000</v>
      </c>
      <c r="J34" s="24"/>
      <c r="K34" s="24"/>
      <c r="L34" s="24">
        <v>10000</v>
      </c>
      <c r="M34" s="24"/>
      <c r="N34" s="24"/>
      <c r="O34" s="24"/>
      <c r="P34" s="24"/>
      <c r="Q34" s="24"/>
      <c r="R34" s="24"/>
      <c r="S34" s="24"/>
      <c r="T34" s="24"/>
      <c r="U34" s="24"/>
      <c r="V34" s="24"/>
      <c r="W34" s="24"/>
    </row>
    <row r="35" ht="21" customHeight="1" spans="1:23">
      <c r="A35" s="26"/>
      <c r="B35" s="22" t="s">
        <v>338</v>
      </c>
      <c r="C35" s="22" t="s">
        <v>339</v>
      </c>
      <c r="D35" s="22" t="s">
        <v>98</v>
      </c>
      <c r="E35" s="22" t="s">
        <v>99</v>
      </c>
      <c r="F35" s="22" t="s">
        <v>348</v>
      </c>
      <c r="G35" s="22" t="s">
        <v>349</v>
      </c>
      <c r="H35" s="24">
        <v>3000</v>
      </c>
      <c r="I35" s="24">
        <v>3000</v>
      </c>
      <c r="J35" s="24"/>
      <c r="K35" s="24"/>
      <c r="L35" s="24">
        <v>3000</v>
      </c>
      <c r="M35" s="24"/>
      <c r="N35" s="24"/>
      <c r="O35" s="24"/>
      <c r="P35" s="24"/>
      <c r="Q35" s="24"/>
      <c r="R35" s="24"/>
      <c r="S35" s="24"/>
      <c r="T35" s="24"/>
      <c r="U35" s="24"/>
      <c r="V35" s="24"/>
      <c r="W35" s="24"/>
    </row>
    <row r="36" ht="21" customHeight="1" spans="1:23">
      <c r="A36" s="26"/>
      <c r="B36" s="22" t="s">
        <v>350</v>
      </c>
      <c r="C36" s="22" t="s">
        <v>351</v>
      </c>
      <c r="D36" s="22" t="s">
        <v>144</v>
      </c>
      <c r="E36" s="22" t="s">
        <v>145</v>
      </c>
      <c r="F36" s="22" t="s">
        <v>340</v>
      </c>
      <c r="G36" s="22" t="s">
        <v>341</v>
      </c>
      <c r="H36" s="24">
        <v>1800</v>
      </c>
      <c r="I36" s="24">
        <v>1800</v>
      </c>
      <c r="J36" s="24"/>
      <c r="K36" s="24"/>
      <c r="L36" s="24">
        <v>1800</v>
      </c>
      <c r="M36" s="24"/>
      <c r="N36" s="24"/>
      <c r="O36" s="24"/>
      <c r="P36" s="24"/>
      <c r="Q36" s="24"/>
      <c r="R36" s="24"/>
      <c r="S36" s="24"/>
      <c r="T36" s="24"/>
      <c r="U36" s="24"/>
      <c r="V36" s="24"/>
      <c r="W36" s="24"/>
    </row>
    <row r="37" ht="21" customHeight="1" spans="1:23">
      <c r="A37" s="26"/>
      <c r="B37" s="22" t="s">
        <v>350</v>
      </c>
      <c r="C37" s="22" t="s">
        <v>351</v>
      </c>
      <c r="D37" s="22" t="s">
        <v>146</v>
      </c>
      <c r="E37" s="22" t="s">
        <v>147</v>
      </c>
      <c r="F37" s="22" t="s">
        <v>340</v>
      </c>
      <c r="G37" s="22" t="s">
        <v>341</v>
      </c>
      <c r="H37" s="24">
        <v>1200</v>
      </c>
      <c r="I37" s="24">
        <v>1200</v>
      </c>
      <c r="J37" s="24"/>
      <c r="K37" s="24"/>
      <c r="L37" s="24">
        <v>1200</v>
      </c>
      <c r="M37" s="24"/>
      <c r="N37" s="24"/>
      <c r="O37" s="24"/>
      <c r="P37" s="24"/>
      <c r="Q37" s="24"/>
      <c r="R37" s="24"/>
      <c r="S37" s="24"/>
      <c r="T37" s="24"/>
      <c r="U37" s="24"/>
      <c r="V37" s="24"/>
      <c r="W37" s="24"/>
    </row>
    <row r="38" ht="21" customHeight="1" spans="1:23">
      <c r="A38" s="26"/>
      <c r="B38" s="22" t="s">
        <v>352</v>
      </c>
      <c r="C38" s="22" t="s">
        <v>353</v>
      </c>
      <c r="D38" s="22" t="s">
        <v>98</v>
      </c>
      <c r="E38" s="22" t="s">
        <v>99</v>
      </c>
      <c r="F38" s="22" t="s">
        <v>354</v>
      </c>
      <c r="G38" s="22" t="s">
        <v>353</v>
      </c>
      <c r="H38" s="24">
        <v>34697.06</v>
      </c>
      <c r="I38" s="24">
        <v>34697.06</v>
      </c>
      <c r="J38" s="24"/>
      <c r="K38" s="24"/>
      <c r="L38" s="24">
        <v>34697.06</v>
      </c>
      <c r="M38" s="24"/>
      <c r="N38" s="24"/>
      <c r="O38" s="24"/>
      <c r="P38" s="24"/>
      <c r="Q38" s="24"/>
      <c r="R38" s="24"/>
      <c r="S38" s="24"/>
      <c r="T38" s="24"/>
      <c r="U38" s="24"/>
      <c r="V38" s="24"/>
      <c r="W38" s="24"/>
    </row>
    <row r="39" ht="21" customHeight="1" spans="1:23">
      <c r="A39" s="26"/>
      <c r="B39" s="22" t="s">
        <v>355</v>
      </c>
      <c r="C39" s="22" t="s">
        <v>356</v>
      </c>
      <c r="D39" s="22" t="s">
        <v>98</v>
      </c>
      <c r="E39" s="22" t="s">
        <v>99</v>
      </c>
      <c r="F39" s="22" t="s">
        <v>357</v>
      </c>
      <c r="G39" s="22" t="s">
        <v>356</v>
      </c>
      <c r="H39" s="24">
        <v>32932</v>
      </c>
      <c r="I39" s="24">
        <v>32932</v>
      </c>
      <c r="J39" s="24"/>
      <c r="K39" s="24"/>
      <c r="L39" s="24">
        <v>32932</v>
      </c>
      <c r="M39" s="24"/>
      <c r="N39" s="24"/>
      <c r="O39" s="24"/>
      <c r="P39" s="24"/>
      <c r="Q39" s="24"/>
      <c r="R39" s="24"/>
      <c r="S39" s="24"/>
      <c r="T39" s="24"/>
      <c r="U39" s="24"/>
      <c r="V39" s="24"/>
      <c r="W39" s="24"/>
    </row>
    <row r="40" ht="21" customHeight="1" spans="1:23">
      <c r="A40" s="26"/>
      <c r="B40" s="22" t="s">
        <v>358</v>
      </c>
      <c r="C40" s="22" t="s">
        <v>359</v>
      </c>
      <c r="D40" s="22" t="s">
        <v>98</v>
      </c>
      <c r="E40" s="22" t="s">
        <v>99</v>
      </c>
      <c r="F40" s="22" t="s">
        <v>348</v>
      </c>
      <c r="G40" s="22" t="s">
        <v>349</v>
      </c>
      <c r="H40" s="24">
        <v>153600</v>
      </c>
      <c r="I40" s="24">
        <v>153600</v>
      </c>
      <c r="J40" s="24"/>
      <c r="K40" s="24"/>
      <c r="L40" s="24">
        <v>153600</v>
      </c>
      <c r="M40" s="24"/>
      <c r="N40" s="24"/>
      <c r="O40" s="24"/>
      <c r="P40" s="24"/>
      <c r="Q40" s="24"/>
      <c r="R40" s="24"/>
      <c r="S40" s="24"/>
      <c r="T40" s="24"/>
      <c r="U40" s="24"/>
      <c r="V40" s="24"/>
      <c r="W40" s="24"/>
    </row>
    <row r="41" ht="21" customHeight="1" spans="1:23">
      <c r="A41" s="26"/>
      <c r="B41" s="22" t="s">
        <v>360</v>
      </c>
      <c r="C41" s="22" t="s">
        <v>361</v>
      </c>
      <c r="D41" s="22" t="s">
        <v>144</v>
      </c>
      <c r="E41" s="22" t="s">
        <v>145</v>
      </c>
      <c r="F41" s="22" t="s">
        <v>362</v>
      </c>
      <c r="G41" s="22" t="s">
        <v>363</v>
      </c>
      <c r="H41" s="24">
        <v>68226.6</v>
      </c>
      <c r="I41" s="24">
        <v>68226.6</v>
      </c>
      <c r="J41" s="24"/>
      <c r="K41" s="24"/>
      <c r="L41" s="24">
        <v>68226.6</v>
      </c>
      <c r="M41" s="24"/>
      <c r="N41" s="24"/>
      <c r="O41" s="24"/>
      <c r="P41" s="24"/>
      <c r="Q41" s="24"/>
      <c r="R41" s="24"/>
      <c r="S41" s="24"/>
      <c r="T41" s="24"/>
      <c r="U41" s="24"/>
      <c r="V41" s="24"/>
      <c r="W41" s="24"/>
    </row>
    <row r="42" ht="21" customHeight="1" spans="1:23">
      <c r="A42" s="26"/>
      <c r="B42" s="22" t="s">
        <v>360</v>
      </c>
      <c r="C42" s="22" t="s">
        <v>361</v>
      </c>
      <c r="D42" s="22" t="s">
        <v>146</v>
      </c>
      <c r="E42" s="22" t="s">
        <v>147</v>
      </c>
      <c r="F42" s="22" t="s">
        <v>362</v>
      </c>
      <c r="G42" s="22" t="s">
        <v>363</v>
      </c>
      <c r="H42" s="24">
        <v>44194.8</v>
      </c>
      <c r="I42" s="24">
        <v>44194.8</v>
      </c>
      <c r="J42" s="24"/>
      <c r="K42" s="24"/>
      <c r="L42" s="24">
        <v>44194.8</v>
      </c>
      <c r="M42" s="24"/>
      <c r="N42" s="24"/>
      <c r="O42" s="24"/>
      <c r="P42" s="24"/>
      <c r="Q42" s="24"/>
      <c r="R42" s="24"/>
      <c r="S42" s="24"/>
      <c r="T42" s="24"/>
      <c r="U42" s="24"/>
      <c r="V42" s="24"/>
      <c r="W42" s="24"/>
    </row>
    <row r="43" ht="21" customHeight="1" spans="1:23">
      <c r="A43" s="26"/>
      <c r="B43" s="22" t="s">
        <v>364</v>
      </c>
      <c r="C43" s="22" t="s">
        <v>365</v>
      </c>
      <c r="D43" s="22" t="s">
        <v>100</v>
      </c>
      <c r="E43" s="22" t="s">
        <v>101</v>
      </c>
      <c r="F43" s="22" t="s">
        <v>357</v>
      </c>
      <c r="G43" s="22" t="s">
        <v>356</v>
      </c>
      <c r="H43" s="24">
        <v>10000</v>
      </c>
      <c r="I43" s="24">
        <v>10000</v>
      </c>
      <c r="J43" s="24"/>
      <c r="K43" s="24"/>
      <c r="L43" s="24">
        <v>10000</v>
      </c>
      <c r="M43" s="24"/>
      <c r="N43" s="24"/>
      <c r="O43" s="24"/>
      <c r="P43" s="24"/>
      <c r="Q43" s="24"/>
      <c r="R43" s="24"/>
      <c r="S43" s="24"/>
      <c r="T43" s="24"/>
      <c r="U43" s="24"/>
      <c r="V43" s="24"/>
      <c r="W43" s="24"/>
    </row>
    <row r="44" ht="21" customHeight="1" spans="1:23">
      <c r="A44" s="26"/>
      <c r="B44" s="22" t="s">
        <v>364</v>
      </c>
      <c r="C44" s="22" t="s">
        <v>365</v>
      </c>
      <c r="D44" s="22" t="s">
        <v>100</v>
      </c>
      <c r="E44" s="22" t="s">
        <v>101</v>
      </c>
      <c r="F44" s="22" t="s">
        <v>357</v>
      </c>
      <c r="G44" s="22" t="s">
        <v>356</v>
      </c>
      <c r="H44" s="24">
        <v>12932</v>
      </c>
      <c r="I44" s="24">
        <v>12932</v>
      </c>
      <c r="J44" s="24"/>
      <c r="K44" s="24"/>
      <c r="L44" s="24">
        <v>12932</v>
      </c>
      <c r="M44" s="24"/>
      <c r="N44" s="24"/>
      <c r="O44" s="24"/>
      <c r="P44" s="24"/>
      <c r="Q44" s="24"/>
      <c r="R44" s="24"/>
      <c r="S44" s="24"/>
      <c r="T44" s="24"/>
      <c r="U44" s="24"/>
      <c r="V44" s="24"/>
      <c r="W44" s="24"/>
    </row>
    <row r="45" ht="21" customHeight="1" spans="1:23">
      <c r="A45" s="26"/>
      <c r="B45" s="22" t="s">
        <v>364</v>
      </c>
      <c r="C45" s="22" t="s">
        <v>365</v>
      </c>
      <c r="D45" s="22" t="s">
        <v>100</v>
      </c>
      <c r="E45" s="22" t="s">
        <v>101</v>
      </c>
      <c r="F45" s="22" t="s">
        <v>357</v>
      </c>
      <c r="G45" s="22" t="s">
        <v>356</v>
      </c>
      <c r="H45" s="24">
        <v>10000</v>
      </c>
      <c r="I45" s="24">
        <v>10000</v>
      </c>
      <c r="J45" s="24"/>
      <c r="K45" s="24"/>
      <c r="L45" s="24">
        <v>10000</v>
      </c>
      <c r="M45" s="24"/>
      <c r="N45" s="24"/>
      <c r="O45" s="24"/>
      <c r="P45" s="24"/>
      <c r="Q45" s="24"/>
      <c r="R45" s="24"/>
      <c r="S45" s="24"/>
      <c r="T45" s="24"/>
      <c r="U45" s="24"/>
      <c r="V45" s="24"/>
      <c r="W45" s="24"/>
    </row>
    <row r="46" ht="21" customHeight="1" spans="1:23">
      <c r="A46" s="26"/>
      <c r="B46" s="22" t="s">
        <v>364</v>
      </c>
      <c r="C46" s="22" t="s">
        <v>365</v>
      </c>
      <c r="D46" s="22" t="s">
        <v>100</v>
      </c>
      <c r="E46" s="22" t="s">
        <v>101</v>
      </c>
      <c r="F46" s="22" t="s">
        <v>366</v>
      </c>
      <c r="G46" s="22" t="s">
        <v>367</v>
      </c>
      <c r="H46" s="24">
        <v>250000</v>
      </c>
      <c r="I46" s="24">
        <v>250000</v>
      </c>
      <c r="J46" s="24"/>
      <c r="K46" s="24"/>
      <c r="L46" s="24">
        <v>250000</v>
      </c>
      <c r="M46" s="24"/>
      <c r="N46" s="24"/>
      <c r="O46" s="24"/>
      <c r="P46" s="24"/>
      <c r="Q46" s="24"/>
      <c r="R46" s="24"/>
      <c r="S46" s="24"/>
      <c r="T46" s="24"/>
      <c r="U46" s="24"/>
      <c r="V46" s="24"/>
      <c r="W46" s="24"/>
    </row>
    <row r="47" ht="21" customHeight="1" spans="1:23">
      <c r="A47" s="26"/>
      <c r="B47" s="22" t="s">
        <v>364</v>
      </c>
      <c r="C47" s="22" t="s">
        <v>365</v>
      </c>
      <c r="D47" s="22" t="s">
        <v>100</v>
      </c>
      <c r="E47" s="22" t="s">
        <v>101</v>
      </c>
      <c r="F47" s="22" t="s">
        <v>366</v>
      </c>
      <c r="G47" s="22" t="s">
        <v>367</v>
      </c>
      <c r="H47" s="24">
        <v>5000</v>
      </c>
      <c r="I47" s="24">
        <v>5000</v>
      </c>
      <c r="J47" s="24"/>
      <c r="K47" s="24"/>
      <c r="L47" s="24">
        <v>5000</v>
      </c>
      <c r="M47" s="24"/>
      <c r="N47" s="24"/>
      <c r="O47" s="24"/>
      <c r="P47" s="24"/>
      <c r="Q47" s="24"/>
      <c r="R47" s="24"/>
      <c r="S47" s="24"/>
      <c r="T47" s="24"/>
      <c r="U47" s="24"/>
      <c r="V47" s="24"/>
      <c r="W47" s="24"/>
    </row>
    <row r="48" ht="21" customHeight="1" spans="1:23">
      <c r="A48" s="26"/>
      <c r="B48" s="22" t="s">
        <v>364</v>
      </c>
      <c r="C48" s="22" t="s">
        <v>365</v>
      </c>
      <c r="D48" s="22" t="s">
        <v>100</v>
      </c>
      <c r="E48" s="22" t="s">
        <v>101</v>
      </c>
      <c r="F48" s="22" t="s">
        <v>366</v>
      </c>
      <c r="G48" s="22" t="s">
        <v>367</v>
      </c>
      <c r="H48" s="24">
        <v>25000</v>
      </c>
      <c r="I48" s="24">
        <v>25000</v>
      </c>
      <c r="J48" s="24"/>
      <c r="K48" s="24"/>
      <c r="L48" s="24">
        <v>25000</v>
      </c>
      <c r="M48" s="24"/>
      <c r="N48" s="24"/>
      <c r="O48" s="24"/>
      <c r="P48" s="24"/>
      <c r="Q48" s="24"/>
      <c r="R48" s="24"/>
      <c r="S48" s="24"/>
      <c r="T48" s="24"/>
      <c r="U48" s="24"/>
      <c r="V48" s="24"/>
      <c r="W48" s="24"/>
    </row>
    <row r="49" ht="21" customHeight="1" spans="1:23">
      <c r="A49" s="141" t="s">
        <v>75</v>
      </c>
      <c r="B49" s="26"/>
      <c r="C49" s="26"/>
      <c r="D49" s="26"/>
      <c r="E49" s="26"/>
      <c r="F49" s="26"/>
      <c r="G49" s="26"/>
      <c r="H49" s="24">
        <v>1387849.79</v>
      </c>
      <c r="I49" s="24">
        <v>1387849.79</v>
      </c>
      <c r="J49" s="24"/>
      <c r="K49" s="24"/>
      <c r="L49" s="24">
        <v>1387849.79</v>
      </c>
      <c r="M49" s="24"/>
      <c r="N49" s="24"/>
      <c r="O49" s="24"/>
      <c r="P49" s="24"/>
      <c r="Q49" s="24"/>
      <c r="R49" s="24"/>
      <c r="S49" s="24"/>
      <c r="T49" s="24"/>
      <c r="U49" s="24"/>
      <c r="V49" s="24"/>
      <c r="W49" s="24"/>
    </row>
    <row r="50" ht="21" customHeight="1" spans="1:23">
      <c r="A50" s="26"/>
      <c r="B50" s="22" t="s">
        <v>368</v>
      </c>
      <c r="C50" s="22" t="s">
        <v>311</v>
      </c>
      <c r="D50" s="22" t="s">
        <v>106</v>
      </c>
      <c r="E50" s="22" t="s">
        <v>99</v>
      </c>
      <c r="F50" s="22" t="s">
        <v>312</v>
      </c>
      <c r="G50" s="22" t="s">
        <v>313</v>
      </c>
      <c r="H50" s="24">
        <v>325722</v>
      </c>
      <c r="I50" s="24">
        <v>325722</v>
      </c>
      <c r="J50" s="24"/>
      <c r="K50" s="24"/>
      <c r="L50" s="24">
        <v>325722</v>
      </c>
      <c r="M50" s="24"/>
      <c r="N50" s="24"/>
      <c r="O50" s="24"/>
      <c r="P50" s="24"/>
      <c r="Q50" s="24"/>
      <c r="R50" s="24"/>
      <c r="S50" s="24"/>
      <c r="T50" s="24"/>
      <c r="U50" s="24"/>
      <c r="V50" s="24"/>
      <c r="W50" s="24"/>
    </row>
    <row r="51" ht="21" customHeight="1" spans="1:23">
      <c r="A51" s="26"/>
      <c r="B51" s="22" t="s">
        <v>369</v>
      </c>
      <c r="C51" s="22" t="s">
        <v>370</v>
      </c>
      <c r="D51" s="22" t="s">
        <v>106</v>
      </c>
      <c r="E51" s="22" t="s">
        <v>99</v>
      </c>
      <c r="F51" s="22" t="s">
        <v>312</v>
      </c>
      <c r="G51" s="22" t="s">
        <v>313</v>
      </c>
      <c r="H51" s="24">
        <v>53160</v>
      </c>
      <c r="I51" s="24">
        <v>53160</v>
      </c>
      <c r="J51" s="24"/>
      <c r="K51" s="24"/>
      <c r="L51" s="24">
        <v>53160</v>
      </c>
      <c r="M51" s="24"/>
      <c r="N51" s="24"/>
      <c r="O51" s="24"/>
      <c r="P51" s="24"/>
      <c r="Q51" s="24"/>
      <c r="R51" s="24"/>
      <c r="S51" s="24"/>
      <c r="T51" s="24"/>
      <c r="U51" s="24"/>
      <c r="V51" s="24"/>
      <c r="W51" s="24"/>
    </row>
    <row r="52" ht="21" customHeight="1" spans="1:23">
      <c r="A52" s="26"/>
      <c r="B52" s="22" t="s">
        <v>368</v>
      </c>
      <c r="C52" s="22" t="s">
        <v>311</v>
      </c>
      <c r="D52" s="22" t="s">
        <v>106</v>
      </c>
      <c r="E52" s="22" t="s">
        <v>99</v>
      </c>
      <c r="F52" s="22" t="s">
        <v>314</v>
      </c>
      <c r="G52" s="22" t="s">
        <v>315</v>
      </c>
      <c r="H52" s="24">
        <v>341232</v>
      </c>
      <c r="I52" s="24">
        <v>341232</v>
      </c>
      <c r="J52" s="24"/>
      <c r="K52" s="24"/>
      <c r="L52" s="24">
        <v>341232</v>
      </c>
      <c r="M52" s="24"/>
      <c r="N52" s="24"/>
      <c r="O52" s="24"/>
      <c r="P52" s="24"/>
      <c r="Q52" s="24"/>
      <c r="R52" s="24"/>
      <c r="S52" s="24"/>
      <c r="T52" s="24"/>
      <c r="U52" s="24"/>
      <c r="V52" s="24"/>
      <c r="W52" s="24"/>
    </row>
    <row r="53" ht="21" customHeight="1" spans="1:23">
      <c r="A53" s="26"/>
      <c r="B53" s="22" t="s">
        <v>369</v>
      </c>
      <c r="C53" s="22" t="s">
        <v>370</v>
      </c>
      <c r="D53" s="22" t="s">
        <v>106</v>
      </c>
      <c r="E53" s="22" t="s">
        <v>99</v>
      </c>
      <c r="F53" s="22" t="s">
        <v>314</v>
      </c>
      <c r="G53" s="22" t="s">
        <v>315</v>
      </c>
      <c r="H53" s="24">
        <v>3360</v>
      </c>
      <c r="I53" s="24">
        <v>3360</v>
      </c>
      <c r="J53" s="24"/>
      <c r="K53" s="24"/>
      <c r="L53" s="24">
        <v>3360</v>
      </c>
      <c r="M53" s="24"/>
      <c r="N53" s="24"/>
      <c r="O53" s="24"/>
      <c r="P53" s="24"/>
      <c r="Q53" s="24"/>
      <c r="R53" s="24"/>
      <c r="S53" s="24"/>
      <c r="T53" s="24"/>
      <c r="U53" s="24"/>
      <c r="V53" s="24"/>
      <c r="W53" s="24"/>
    </row>
    <row r="54" ht="21" customHeight="1" spans="1:23">
      <c r="A54" s="26"/>
      <c r="B54" s="22" t="s">
        <v>368</v>
      </c>
      <c r="C54" s="22" t="s">
        <v>311</v>
      </c>
      <c r="D54" s="22" t="s">
        <v>106</v>
      </c>
      <c r="E54" s="22" t="s">
        <v>99</v>
      </c>
      <c r="F54" s="22" t="s">
        <v>318</v>
      </c>
      <c r="G54" s="22" t="s">
        <v>319</v>
      </c>
      <c r="H54" s="24">
        <v>25631</v>
      </c>
      <c r="I54" s="24">
        <v>25631</v>
      </c>
      <c r="J54" s="24"/>
      <c r="K54" s="24"/>
      <c r="L54" s="24">
        <v>25631</v>
      </c>
      <c r="M54" s="24"/>
      <c r="N54" s="24"/>
      <c r="O54" s="24"/>
      <c r="P54" s="24"/>
      <c r="Q54" s="24"/>
      <c r="R54" s="24"/>
      <c r="S54" s="24"/>
      <c r="T54" s="24"/>
      <c r="U54" s="24"/>
      <c r="V54" s="24"/>
      <c r="W54" s="24"/>
    </row>
    <row r="55" ht="21" customHeight="1" spans="1:23">
      <c r="A55" s="26"/>
      <c r="B55" s="22" t="s">
        <v>371</v>
      </c>
      <c r="C55" s="22" t="s">
        <v>321</v>
      </c>
      <c r="D55" s="22" t="s">
        <v>106</v>
      </c>
      <c r="E55" s="22" t="s">
        <v>99</v>
      </c>
      <c r="F55" s="22" t="s">
        <v>318</v>
      </c>
      <c r="G55" s="22" t="s">
        <v>319</v>
      </c>
      <c r="H55" s="24">
        <v>122820</v>
      </c>
      <c r="I55" s="24">
        <v>122820</v>
      </c>
      <c r="J55" s="24"/>
      <c r="K55" s="24"/>
      <c r="L55" s="24">
        <v>122820</v>
      </c>
      <c r="M55" s="24"/>
      <c r="N55" s="24"/>
      <c r="O55" s="24"/>
      <c r="P55" s="24"/>
      <c r="Q55" s="24"/>
      <c r="R55" s="24"/>
      <c r="S55" s="24"/>
      <c r="T55" s="24"/>
      <c r="U55" s="24"/>
      <c r="V55" s="24"/>
      <c r="W55" s="24"/>
    </row>
    <row r="56" ht="21" customHeight="1" spans="1:23">
      <c r="A56" s="26"/>
      <c r="B56" s="22" t="s">
        <v>372</v>
      </c>
      <c r="C56" s="22" t="s">
        <v>373</v>
      </c>
      <c r="D56" s="22" t="s">
        <v>106</v>
      </c>
      <c r="E56" s="22" t="s">
        <v>99</v>
      </c>
      <c r="F56" s="22" t="s">
        <v>374</v>
      </c>
      <c r="G56" s="22" t="s">
        <v>375</v>
      </c>
      <c r="H56" s="24">
        <v>18000</v>
      </c>
      <c r="I56" s="24">
        <v>18000</v>
      </c>
      <c r="J56" s="24"/>
      <c r="K56" s="24"/>
      <c r="L56" s="24">
        <v>18000</v>
      </c>
      <c r="M56" s="24"/>
      <c r="N56" s="24"/>
      <c r="O56" s="24"/>
      <c r="P56" s="24"/>
      <c r="Q56" s="24"/>
      <c r="R56" s="24"/>
      <c r="S56" s="24"/>
      <c r="T56" s="24"/>
      <c r="U56" s="24"/>
      <c r="V56" s="24"/>
      <c r="W56" s="24"/>
    </row>
    <row r="57" ht="21" customHeight="1" spans="1:23">
      <c r="A57" s="26"/>
      <c r="B57" s="22" t="s">
        <v>369</v>
      </c>
      <c r="C57" s="22" t="s">
        <v>370</v>
      </c>
      <c r="D57" s="22" t="s">
        <v>106</v>
      </c>
      <c r="E57" s="22" t="s">
        <v>99</v>
      </c>
      <c r="F57" s="22" t="s">
        <v>374</v>
      </c>
      <c r="G57" s="22" t="s">
        <v>375</v>
      </c>
      <c r="H57" s="24">
        <v>13680</v>
      </c>
      <c r="I57" s="24">
        <v>13680</v>
      </c>
      <c r="J57" s="24"/>
      <c r="K57" s="24"/>
      <c r="L57" s="24">
        <v>13680</v>
      </c>
      <c r="M57" s="24"/>
      <c r="N57" s="24"/>
      <c r="O57" s="24"/>
      <c r="P57" s="24"/>
      <c r="Q57" s="24"/>
      <c r="R57" s="24"/>
      <c r="S57" s="24"/>
      <c r="T57" s="24"/>
      <c r="U57" s="24"/>
      <c r="V57" s="24"/>
      <c r="W57" s="24"/>
    </row>
    <row r="58" ht="21" customHeight="1" spans="1:23">
      <c r="A58" s="26"/>
      <c r="B58" s="22" t="s">
        <v>369</v>
      </c>
      <c r="C58" s="22" t="s">
        <v>370</v>
      </c>
      <c r="D58" s="22" t="s">
        <v>106</v>
      </c>
      <c r="E58" s="22" t="s">
        <v>99</v>
      </c>
      <c r="F58" s="22" t="s">
        <v>374</v>
      </c>
      <c r="G58" s="22" t="s">
        <v>375</v>
      </c>
      <c r="H58" s="24">
        <v>27840</v>
      </c>
      <c r="I58" s="24">
        <v>27840</v>
      </c>
      <c r="J58" s="24"/>
      <c r="K58" s="24"/>
      <c r="L58" s="24">
        <v>27840</v>
      </c>
      <c r="M58" s="24"/>
      <c r="N58" s="24"/>
      <c r="O58" s="24"/>
      <c r="P58" s="24"/>
      <c r="Q58" s="24"/>
      <c r="R58" s="24"/>
      <c r="S58" s="24"/>
      <c r="T58" s="24"/>
      <c r="U58" s="24"/>
      <c r="V58" s="24"/>
      <c r="W58" s="24"/>
    </row>
    <row r="59" ht="21" customHeight="1" spans="1:23">
      <c r="A59" s="26"/>
      <c r="B59" s="22" t="s">
        <v>376</v>
      </c>
      <c r="C59" s="22" t="s">
        <v>323</v>
      </c>
      <c r="D59" s="22" t="s">
        <v>148</v>
      </c>
      <c r="E59" s="22" t="s">
        <v>149</v>
      </c>
      <c r="F59" s="22" t="s">
        <v>324</v>
      </c>
      <c r="G59" s="22" t="s">
        <v>325</v>
      </c>
      <c r="H59" s="24">
        <v>115839.2</v>
      </c>
      <c r="I59" s="24">
        <v>115839.2</v>
      </c>
      <c r="J59" s="24"/>
      <c r="K59" s="24"/>
      <c r="L59" s="24">
        <v>115839.2</v>
      </c>
      <c r="M59" s="24"/>
      <c r="N59" s="24"/>
      <c r="O59" s="24"/>
      <c r="P59" s="24"/>
      <c r="Q59" s="24"/>
      <c r="R59" s="24"/>
      <c r="S59" s="24"/>
      <c r="T59" s="24"/>
      <c r="U59" s="24"/>
      <c r="V59" s="24"/>
      <c r="W59" s="24"/>
    </row>
    <row r="60" ht="21" customHeight="1" spans="1:23">
      <c r="A60" s="26"/>
      <c r="B60" s="22" t="s">
        <v>376</v>
      </c>
      <c r="C60" s="22" t="s">
        <v>323</v>
      </c>
      <c r="D60" s="22" t="s">
        <v>148</v>
      </c>
      <c r="E60" s="22" t="s">
        <v>149</v>
      </c>
      <c r="F60" s="22" t="s">
        <v>324</v>
      </c>
      <c r="G60" s="22" t="s">
        <v>325</v>
      </c>
      <c r="H60" s="24">
        <v>15824</v>
      </c>
      <c r="I60" s="24">
        <v>15824</v>
      </c>
      <c r="J60" s="24"/>
      <c r="K60" s="24"/>
      <c r="L60" s="24">
        <v>15824</v>
      </c>
      <c r="M60" s="24"/>
      <c r="N60" s="24"/>
      <c r="O60" s="24"/>
      <c r="P60" s="24"/>
      <c r="Q60" s="24"/>
      <c r="R60" s="24"/>
      <c r="S60" s="24"/>
      <c r="T60" s="24"/>
      <c r="U60" s="24"/>
      <c r="V60" s="24"/>
      <c r="W60" s="24"/>
    </row>
    <row r="61" ht="21" customHeight="1" spans="1:23">
      <c r="A61" s="26"/>
      <c r="B61" s="22" t="s">
        <v>376</v>
      </c>
      <c r="C61" s="22" t="s">
        <v>323</v>
      </c>
      <c r="D61" s="22" t="s">
        <v>156</v>
      </c>
      <c r="E61" s="22" t="s">
        <v>157</v>
      </c>
      <c r="F61" s="22" t="s">
        <v>328</v>
      </c>
      <c r="G61" s="22" t="s">
        <v>329</v>
      </c>
      <c r="H61" s="24">
        <v>80363.45</v>
      </c>
      <c r="I61" s="24">
        <v>80363.45</v>
      </c>
      <c r="J61" s="24"/>
      <c r="K61" s="24"/>
      <c r="L61" s="24">
        <v>80363.45</v>
      </c>
      <c r="M61" s="24"/>
      <c r="N61" s="24"/>
      <c r="O61" s="24"/>
      <c r="P61" s="24"/>
      <c r="Q61" s="24"/>
      <c r="R61" s="24"/>
      <c r="S61" s="24"/>
      <c r="T61" s="24"/>
      <c r="U61" s="24"/>
      <c r="V61" s="24"/>
      <c r="W61" s="24"/>
    </row>
    <row r="62" ht="21" customHeight="1" spans="1:23">
      <c r="A62" s="26"/>
      <c r="B62" s="22" t="s">
        <v>376</v>
      </c>
      <c r="C62" s="22" t="s">
        <v>323</v>
      </c>
      <c r="D62" s="22" t="s">
        <v>158</v>
      </c>
      <c r="E62" s="22" t="s">
        <v>159</v>
      </c>
      <c r="F62" s="22" t="s">
        <v>328</v>
      </c>
      <c r="G62" s="22" t="s">
        <v>329</v>
      </c>
      <c r="H62" s="24">
        <v>10977.9</v>
      </c>
      <c r="I62" s="24">
        <v>10977.9</v>
      </c>
      <c r="J62" s="24"/>
      <c r="K62" s="24"/>
      <c r="L62" s="24">
        <v>10977.9</v>
      </c>
      <c r="M62" s="24"/>
      <c r="N62" s="24"/>
      <c r="O62" s="24"/>
      <c r="P62" s="24"/>
      <c r="Q62" s="24"/>
      <c r="R62" s="24"/>
      <c r="S62" s="24"/>
      <c r="T62" s="24"/>
      <c r="U62" s="24"/>
      <c r="V62" s="24"/>
      <c r="W62" s="24"/>
    </row>
    <row r="63" ht="21" customHeight="1" spans="1:23">
      <c r="A63" s="26"/>
      <c r="B63" s="22" t="s">
        <v>376</v>
      </c>
      <c r="C63" s="22" t="s">
        <v>323</v>
      </c>
      <c r="D63" s="22" t="s">
        <v>160</v>
      </c>
      <c r="E63" s="22" t="s">
        <v>161</v>
      </c>
      <c r="F63" s="22" t="s">
        <v>330</v>
      </c>
      <c r="G63" s="22" t="s">
        <v>331</v>
      </c>
      <c r="H63" s="24">
        <v>21719.85</v>
      </c>
      <c r="I63" s="24">
        <v>21719.85</v>
      </c>
      <c r="J63" s="24"/>
      <c r="K63" s="24"/>
      <c r="L63" s="24">
        <v>21719.85</v>
      </c>
      <c r="M63" s="24"/>
      <c r="N63" s="24"/>
      <c r="O63" s="24"/>
      <c r="P63" s="24"/>
      <c r="Q63" s="24"/>
      <c r="R63" s="24"/>
      <c r="S63" s="24"/>
      <c r="T63" s="24"/>
      <c r="U63" s="24"/>
      <c r="V63" s="24"/>
      <c r="W63" s="24"/>
    </row>
    <row r="64" ht="21" customHeight="1" spans="1:23">
      <c r="A64" s="26"/>
      <c r="B64" s="22" t="s">
        <v>376</v>
      </c>
      <c r="C64" s="22" t="s">
        <v>323</v>
      </c>
      <c r="D64" s="22" t="s">
        <v>160</v>
      </c>
      <c r="E64" s="22" t="s">
        <v>161</v>
      </c>
      <c r="F64" s="22" t="s">
        <v>330</v>
      </c>
      <c r="G64" s="22" t="s">
        <v>331</v>
      </c>
      <c r="H64" s="24">
        <v>2967</v>
      </c>
      <c r="I64" s="24">
        <v>2967</v>
      </c>
      <c r="J64" s="24"/>
      <c r="K64" s="24"/>
      <c r="L64" s="24">
        <v>2967</v>
      </c>
      <c r="M64" s="24"/>
      <c r="N64" s="24"/>
      <c r="O64" s="24"/>
      <c r="P64" s="24"/>
      <c r="Q64" s="24"/>
      <c r="R64" s="24"/>
      <c r="S64" s="24"/>
      <c r="T64" s="24"/>
      <c r="U64" s="24"/>
      <c r="V64" s="24"/>
      <c r="W64" s="24"/>
    </row>
    <row r="65" ht="21" customHeight="1" spans="1:23">
      <c r="A65" s="26"/>
      <c r="B65" s="22" t="s">
        <v>376</v>
      </c>
      <c r="C65" s="22" t="s">
        <v>323</v>
      </c>
      <c r="D65" s="22" t="s">
        <v>106</v>
      </c>
      <c r="E65" s="22" t="s">
        <v>99</v>
      </c>
      <c r="F65" s="22" t="s">
        <v>334</v>
      </c>
      <c r="G65" s="22" t="s">
        <v>335</v>
      </c>
      <c r="H65" s="24"/>
      <c r="I65" s="24"/>
      <c r="J65" s="24"/>
      <c r="K65" s="24"/>
      <c r="L65" s="24"/>
      <c r="M65" s="24"/>
      <c r="N65" s="24"/>
      <c r="O65" s="24"/>
      <c r="P65" s="24"/>
      <c r="Q65" s="24"/>
      <c r="R65" s="24"/>
      <c r="S65" s="24"/>
      <c r="T65" s="24"/>
      <c r="U65" s="24"/>
      <c r="V65" s="24"/>
      <c r="W65" s="24"/>
    </row>
    <row r="66" ht="21" customHeight="1" spans="1:23">
      <c r="A66" s="26"/>
      <c r="B66" s="22" t="s">
        <v>376</v>
      </c>
      <c r="C66" s="22" t="s">
        <v>323</v>
      </c>
      <c r="D66" s="22" t="s">
        <v>106</v>
      </c>
      <c r="E66" s="22" t="s">
        <v>99</v>
      </c>
      <c r="F66" s="22" t="s">
        <v>334</v>
      </c>
      <c r="G66" s="22" t="s">
        <v>335</v>
      </c>
      <c r="H66" s="24">
        <v>692.3</v>
      </c>
      <c r="I66" s="24">
        <v>692.3</v>
      </c>
      <c r="J66" s="24"/>
      <c r="K66" s="24"/>
      <c r="L66" s="24">
        <v>692.3</v>
      </c>
      <c r="M66" s="24"/>
      <c r="N66" s="24"/>
      <c r="O66" s="24"/>
      <c r="P66" s="24"/>
      <c r="Q66" s="24"/>
      <c r="R66" s="24"/>
      <c r="S66" s="24"/>
      <c r="T66" s="24"/>
      <c r="U66" s="24"/>
      <c r="V66" s="24"/>
      <c r="W66" s="24"/>
    </row>
    <row r="67" ht="21" customHeight="1" spans="1:23">
      <c r="A67" s="26"/>
      <c r="B67" s="22" t="s">
        <v>376</v>
      </c>
      <c r="C67" s="22" t="s">
        <v>323</v>
      </c>
      <c r="D67" s="22" t="s">
        <v>106</v>
      </c>
      <c r="E67" s="22" t="s">
        <v>99</v>
      </c>
      <c r="F67" s="22" t="s">
        <v>334</v>
      </c>
      <c r="G67" s="22" t="s">
        <v>335</v>
      </c>
      <c r="H67" s="24">
        <v>1447.99</v>
      </c>
      <c r="I67" s="24">
        <v>1447.99</v>
      </c>
      <c r="J67" s="24"/>
      <c r="K67" s="24"/>
      <c r="L67" s="24">
        <v>1447.99</v>
      </c>
      <c r="M67" s="24"/>
      <c r="N67" s="24"/>
      <c r="O67" s="24"/>
      <c r="P67" s="24"/>
      <c r="Q67" s="24"/>
      <c r="R67" s="24"/>
      <c r="S67" s="24"/>
      <c r="T67" s="24"/>
      <c r="U67" s="24"/>
      <c r="V67" s="24"/>
      <c r="W67" s="24"/>
    </row>
    <row r="68" ht="21" customHeight="1" spans="1:23">
      <c r="A68" s="26"/>
      <c r="B68" s="22" t="s">
        <v>376</v>
      </c>
      <c r="C68" s="22" t="s">
        <v>323</v>
      </c>
      <c r="D68" s="22" t="s">
        <v>106</v>
      </c>
      <c r="E68" s="22" t="s">
        <v>99</v>
      </c>
      <c r="F68" s="22" t="s">
        <v>334</v>
      </c>
      <c r="G68" s="22" t="s">
        <v>335</v>
      </c>
      <c r="H68" s="24">
        <v>197.8</v>
      </c>
      <c r="I68" s="24">
        <v>197.8</v>
      </c>
      <c r="J68" s="24"/>
      <c r="K68" s="24"/>
      <c r="L68" s="24">
        <v>197.8</v>
      </c>
      <c r="M68" s="24"/>
      <c r="N68" s="24"/>
      <c r="O68" s="24"/>
      <c r="P68" s="24"/>
      <c r="Q68" s="24"/>
      <c r="R68" s="24"/>
      <c r="S68" s="24"/>
      <c r="T68" s="24"/>
      <c r="U68" s="24"/>
      <c r="V68" s="24"/>
      <c r="W68" s="24"/>
    </row>
    <row r="69" ht="21" customHeight="1" spans="1:23">
      <c r="A69" s="26"/>
      <c r="B69" s="22" t="s">
        <v>376</v>
      </c>
      <c r="C69" s="22" t="s">
        <v>323</v>
      </c>
      <c r="D69" s="22" t="s">
        <v>162</v>
      </c>
      <c r="E69" s="22" t="s">
        <v>163</v>
      </c>
      <c r="F69" s="22" t="s">
        <v>334</v>
      </c>
      <c r="G69" s="22" t="s">
        <v>335</v>
      </c>
      <c r="H69" s="24">
        <v>2170</v>
      </c>
      <c r="I69" s="24">
        <v>2170</v>
      </c>
      <c r="J69" s="24"/>
      <c r="K69" s="24"/>
      <c r="L69" s="24">
        <v>2170</v>
      </c>
      <c r="M69" s="24"/>
      <c r="N69" s="24"/>
      <c r="O69" s="24"/>
      <c r="P69" s="24"/>
      <c r="Q69" s="24"/>
      <c r="R69" s="24"/>
      <c r="S69" s="24"/>
      <c r="T69" s="24"/>
      <c r="U69" s="24"/>
      <c r="V69" s="24"/>
      <c r="W69" s="24"/>
    </row>
    <row r="70" ht="21" customHeight="1" spans="1:23">
      <c r="A70" s="26"/>
      <c r="B70" s="22" t="s">
        <v>377</v>
      </c>
      <c r="C70" s="22" t="s">
        <v>228</v>
      </c>
      <c r="D70" s="22" t="s">
        <v>227</v>
      </c>
      <c r="E70" s="22" t="s">
        <v>228</v>
      </c>
      <c r="F70" s="22" t="s">
        <v>337</v>
      </c>
      <c r="G70" s="22" t="s">
        <v>228</v>
      </c>
      <c r="H70" s="24">
        <v>86879.4</v>
      </c>
      <c r="I70" s="24">
        <v>86879.4</v>
      </c>
      <c r="J70" s="24"/>
      <c r="K70" s="24"/>
      <c r="L70" s="24">
        <v>86879.4</v>
      </c>
      <c r="M70" s="24"/>
      <c r="N70" s="24"/>
      <c r="O70" s="24"/>
      <c r="P70" s="24"/>
      <c r="Q70" s="24"/>
      <c r="R70" s="24"/>
      <c r="S70" s="24"/>
      <c r="T70" s="24"/>
      <c r="U70" s="24"/>
      <c r="V70" s="24"/>
      <c r="W70" s="24"/>
    </row>
    <row r="71" ht="21" customHeight="1" spans="1:23">
      <c r="A71" s="26"/>
      <c r="B71" s="22" t="s">
        <v>377</v>
      </c>
      <c r="C71" s="22" t="s">
        <v>228</v>
      </c>
      <c r="D71" s="22" t="s">
        <v>227</v>
      </c>
      <c r="E71" s="22" t="s">
        <v>228</v>
      </c>
      <c r="F71" s="22" t="s">
        <v>337</v>
      </c>
      <c r="G71" s="22" t="s">
        <v>228</v>
      </c>
      <c r="H71" s="24">
        <v>11868</v>
      </c>
      <c r="I71" s="24">
        <v>11868</v>
      </c>
      <c r="J71" s="24"/>
      <c r="K71" s="24"/>
      <c r="L71" s="24">
        <v>11868</v>
      </c>
      <c r="M71" s="24"/>
      <c r="N71" s="24"/>
      <c r="O71" s="24"/>
      <c r="P71" s="24"/>
      <c r="Q71" s="24"/>
      <c r="R71" s="24"/>
      <c r="S71" s="24"/>
      <c r="T71" s="24"/>
      <c r="U71" s="24"/>
      <c r="V71" s="24"/>
      <c r="W71" s="24"/>
    </row>
    <row r="72" ht="21" customHeight="1" spans="1:23">
      <c r="A72" s="26"/>
      <c r="B72" s="22" t="s">
        <v>378</v>
      </c>
      <c r="C72" s="22" t="s">
        <v>339</v>
      </c>
      <c r="D72" s="22" t="s">
        <v>106</v>
      </c>
      <c r="E72" s="22" t="s">
        <v>99</v>
      </c>
      <c r="F72" s="22" t="s">
        <v>340</v>
      </c>
      <c r="G72" s="22" t="s">
        <v>341</v>
      </c>
      <c r="H72" s="24">
        <v>18000</v>
      </c>
      <c r="I72" s="24">
        <v>18000</v>
      </c>
      <c r="J72" s="24"/>
      <c r="K72" s="24"/>
      <c r="L72" s="24">
        <v>18000</v>
      </c>
      <c r="M72" s="24"/>
      <c r="N72" s="24"/>
      <c r="O72" s="24"/>
      <c r="P72" s="24"/>
      <c r="Q72" s="24"/>
      <c r="R72" s="24"/>
      <c r="S72" s="24"/>
      <c r="T72" s="24"/>
      <c r="U72" s="24"/>
      <c r="V72" s="24"/>
      <c r="W72" s="24"/>
    </row>
    <row r="73" ht="21" customHeight="1" spans="1:23">
      <c r="A73" s="26"/>
      <c r="B73" s="22" t="s">
        <v>378</v>
      </c>
      <c r="C73" s="22" t="s">
        <v>339</v>
      </c>
      <c r="D73" s="22" t="s">
        <v>106</v>
      </c>
      <c r="E73" s="22" t="s">
        <v>99</v>
      </c>
      <c r="F73" s="22" t="s">
        <v>344</v>
      </c>
      <c r="G73" s="22" t="s">
        <v>345</v>
      </c>
      <c r="H73" s="24">
        <v>8000</v>
      </c>
      <c r="I73" s="24">
        <v>8000</v>
      </c>
      <c r="J73" s="24"/>
      <c r="K73" s="24"/>
      <c r="L73" s="24">
        <v>8000</v>
      </c>
      <c r="M73" s="24"/>
      <c r="N73" s="24"/>
      <c r="O73" s="24"/>
      <c r="P73" s="24"/>
      <c r="Q73" s="24"/>
      <c r="R73" s="24"/>
      <c r="S73" s="24"/>
      <c r="T73" s="24"/>
      <c r="U73" s="24"/>
      <c r="V73" s="24"/>
      <c r="W73" s="24"/>
    </row>
    <row r="74" ht="21" customHeight="1" spans="1:23">
      <c r="A74" s="26"/>
      <c r="B74" s="22" t="s">
        <v>379</v>
      </c>
      <c r="C74" s="22" t="s">
        <v>285</v>
      </c>
      <c r="D74" s="22" t="s">
        <v>106</v>
      </c>
      <c r="E74" s="22" t="s">
        <v>99</v>
      </c>
      <c r="F74" s="22" t="s">
        <v>347</v>
      </c>
      <c r="G74" s="22" t="s">
        <v>285</v>
      </c>
      <c r="H74" s="24">
        <v>4000</v>
      </c>
      <c r="I74" s="24">
        <v>4000</v>
      </c>
      <c r="J74" s="24"/>
      <c r="K74" s="24"/>
      <c r="L74" s="24">
        <v>4000</v>
      </c>
      <c r="M74" s="24"/>
      <c r="N74" s="24"/>
      <c r="O74" s="24"/>
      <c r="P74" s="24"/>
      <c r="Q74" s="24"/>
      <c r="R74" s="24"/>
      <c r="S74" s="24"/>
      <c r="T74" s="24"/>
      <c r="U74" s="24"/>
      <c r="V74" s="24"/>
      <c r="W74" s="24"/>
    </row>
    <row r="75" ht="21" customHeight="1" spans="1:23">
      <c r="A75" s="26"/>
      <c r="B75" s="22" t="s">
        <v>378</v>
      </c>
      <c r="C75" s="22" t="s">
        <v>339</v>
      </c>
      <c r="D75" s="22" t="s">
        <v>106</v>
      </c>
      <c r="E75" s="22" t="s">
        <v>99</v>
      </c>
      <c r="F75" s="22" t="s">
        <v>342</v>
      </c>
      <c r="G75" s="22" t="s">
        <v>343</v>
      </c>
      <c r="H75" s="24">
        <v>5000</v>
      </c>
      <c r="I75" s="24">
        <v>5000</v>
      </c>
      <c r="J75" s="24"/>
      <c r="K75" s="24"/>
      <c r="L75" s="24">
        <v>5000</v>
      </c>
      <c r="M75" s="24"/>
      <c r="N75" s="24"/>
      <c r="O75" s="24"/>
      <c r="P75" s="24"/>
      <c r="Q75" s="24"/>
      <c r="R75" s="24"/>
      <c r="S75" s="24"/>
      <c r="T75" s="24"/>
      <c r="U75" s="24"/>
      <c r="V75" s="24"/>
      <c r="W75" s="24"/>
    </row>
    <row r="76" ht="21" customHeight="1" spans="1:23">
      <c r="A76" s="26"/>
      <c r="B76" s="22" t="s">
        <v>380</v>
      </c>
      <c r="C76" s="22" t="s">
        <v>353</v>
      </c>
      <c r="D76" s="22" t="s">
        <v>106</v>
      </c>
      <c r="E76" s="22" t="s">
        <v>99</v>
      </c>
      <c r="F76" s="22" t="s">
        <v>354</v>
      </c>
      <c r="G76" s="22" t="s">
        <v>353</v>
      </c>
      <c r="H76" s="24">
        <v>14479.9</v>
      </c>
      <c r="I76" s="24">
        <v>14479.9</v>
      </c>
      <c r="J76" s="24"/>
      <c r="K76" s="24"/>
      <c r="L76" s="24">
        <v>14479.9</v>
      </c>
      <c r="M76" s="24"/>
      <c r="N76" s="24"/>
      <c r="O76" s="24"/>
      <c r="P76" s="24"/>
      <c r="Q76" s="24"/>
      <c r="R76" s="24"/>
      <c r="S76" s="24"/>
      <c r="T76" s="24"/>
      <c r="U76" s="24"/>
      <c r="V76" s="24"/>
      <c r="W76" s="24"/>
    </row>
    <row r="77" ht="21" customHeight="1" spans="1:23">
      <c r="A77" s="26"/>
      <c r="B77" s="22" t="s">
        <v>380</v>
      </c>
      <c r="C77" s="22" t="s">
        <v>353</v>
      </c>
      <c r="D77" s="22" t="s">
        <v>106</v>
      </c>
      <c r="E77" s="22" t="s">
        <v>99</v>
      </c>
      <c r="F77" s="22" t="s">
        <v>354</v>
      </c>
      <c r="G77" s="22" t="s">
        <v>353</v>
      </c>
      <c r="H77" s="24">
        <v>1978</v>
      </c>
      <c r="I77" s="24">
        <v>1978</v>
      </c>
      <c r="J77" s="24"/>
      <c r="K77" s="24"/>
      <c r="L77" s="24">
        <v>1978</v>
      </c>
      <c r="M77" s="24"/>
      <c r="N77" s="24"/>
      <c r="O77" s="24"/>
      <c r="P77" s="24"/>
      <c r="Q77" s="24"/>
      <c r="R77" s="24"/>
      <c r="S77" s="24"/>
      <c r="T77" s="24"/>
      <c r="U77" s="24"/>
      <c r="V77" s="24"/>
      <c r="W77" s="24"/>
    </row>
    <row r="78" ht="21" customHeight="1" spans="1:23">
      <c r="A78" s="26"/>
      <c r="B78" s="22" t="s">
        <v>381</v>
      </c>
      <c r="C78" s="22" t="s">
        <v>359</v>
      </c>
      <c r="D78" s="22" t="s">
        <v>106</v>
      </c>
      <c r="E78" s="22" t="s">
        <v>99</v>
      </c>
      <c r="F78" s="22" t="s">
        <v>348</v>
      </c>
      <c r="G78" s="22" t="s">
        <v>349</v>
      </c>
      <c r="H78" s="24">
        <v>54000</v>
      </c>
      <c r="I78" s="24">
        <v>54000</v>
      </c>
      <c r="J78" s="24"/>
      <c r="K78" s="24"/>
      <c r="L78" s="24">
        <v>54000</v>
      </c>
      <c r="M78" s="24"/>
      <c r="N78" s="24"/>
      <c r="O78" s="24"/>
      <c r="P78" s="24"/>
      <c r="Q78" s="24"/>
      <c r="R78" s="24"/>
      <c r="S78" s="24"/>
      <c r="T78" s="24"/>
      <c r="U78" s="24"/>
      <c r="V78" s="24"/>
      <c r="W78" s="24"/>
    </row>
    <row r="79" ht="21" customHeight="1" spans="1:23">
      <c r="A79" s="141" t="s">
        <v>77</v>
      </c>
      <c r="B79" s="26"/>
      <c r="C79" s="26"/>
      <c r="D79" s="26"/>
      <c r="E79" s="26"/>
      <c r="F79" s="26"/>
      <c r="G79" s="26"/>
      <c r="H79" s="24">
        <v>698453.11</v>
      </c>
      <c r="I79" s="24">
        <v>698453.11</v>
      </c>
      <c r="J79" s="24"/>
      <c r="K79" s="24"/>
      <c r="L79" s="24">
        <v>698453.11</v>
      </c>
      <c r="M79" s="24"/>
      <c r="N79" s="24"/>
      <c r="O79" s="24"/>
      <c r="P79" s="24"/>
      <c r="Q79" s="24"/>
      <c r="R79" s="24"/>
      <c r="S79" s="24"/>
      <c r="T79" s="24"/>
      <c r="U79" s="24"/>
      <c r="V79" s="24"/>
      <c r="W79" s="24"/>
    </row>
    <row r="80" ht="21" customHeight="1" spans="1:23">
      <c r="A80" s="26"/>
      <c r="B80" s="22" t="s">
        <v>382</v>
      </c>
      <c r="C80" s="22" t="s">
        <v>370</v>
      </c>
      <c r="D80" s="22" t="s">
        <v>130</v>
      </c>
      <c r="E80" s="22" t="s">
        <v>131</v>
      </c>
      <c r="F80" s="22" t="s">
        <v>312</v>
      </c>
      <c r="G80" s="22" t="s">
        <v>313</v>
      </c>
      <c r="H80" s="24">
        <v>236640</v>
      </c>
      <c r="I80" s="24">
        <v>236640</v>
      </c>
      <c r="J80" s="24"/>
      <c r="K80" s="24"/>
      <c r="L80" s="24">
        <v>236640</v>
      </c>
      <c r="M80" s="24"/>
      <c r="N80" s="24"/>
      <c r="O80" s="24"/>
      <c r="P80" s="24"/>
      <c r="Q80" s="24"/>
      <c r="R80" s="24"/>
      <c r="S80" s="24"/>
      <c r="T80" s="24"/>
      <c r="U80" s="24"/>
      <c r="V80" s="24"/>
      <c r="W80" s="24"/>
    </row>
    <row r="81" ht="21" customHeight="1" spans="1:23">
      <c r="A81" s="26"/>
      <c r="B81" s="22" t="s">
        <v>382</v>
      </c>
      <c r="C81" s="22" t="s">
        <v>370</v>
      </c>
      <c r="D81" s="22" t="s">
        <v>130</v>
      </c>
      <c r="E81" s="22" t="s">
        <v>131</v>
      </c>
      <c r="F81" s="22" t="s">
        <v>314</v>
      </c>
      <c r="G81" s="22" t="s">
        <v>315</v>
      </c>
      <c r="H81" s="24">
        <v>13140</v>
      </c>
      <c r="I81" s="24">
        <v>13140</v>
      </c>
      <c r="J81" s="24"/>
      <c r="K81" s="24"/>
      <c r="L81" s="24">
        <v>13140</v>
      </c>
      <c r="M81" s="24"/>
      <c r="N81" s="24"/>
      <c r="O81" s="24"/>
      <c r="P81" s="24"/>
      <c r="Q81" s="24"/>
      <c r="R81" s="24"/>
      <c r="S81" s="24"/>
      <c r="T81" s="24"/>
      <c r="U81" s="24"/>
      <c r="V81" s="24"/>
      <c r="W81" s="24"/>
    </row>
    <row r="82" ht="21" customHeight="1" spans="1:23">
      <c r="A82" s="26"/>
      <c r="B82" s="22" t="s">
        <v>383</v>
      </c>
      <c r="C82" s="22" t="s">
        <v>373</v>
      </c>
      <c r="D82" s="22" t="s">
        <v>130</v>
      </c>
      <c r="E82" s="22" t="s">
        <v>131</v>
      </c>
      <c r="F82" s="22" t="s">
        <v>374</v>
      </c>
      <c r="G82" s="22" t="s">
        <v>375</v>
      </c>
      <c r="H82" s="24">
        <v>72000</v>
      </c>
      <c r="I82" s="24">
        <v>72000</v>
      </c>
      <c r="J82" s="24"/>
      <c r="K82" s="24"/>
      <c r="L82" s="24">
        <v>72000</v>
      </c>
      <c r="M82" s="24"/>
      <c r="N82" s="24"/>
      <c r="O82" s="24"/>
      <c r="P82" s="24"/>
      <c r="Q82" s="24"/>
      <c r="R82" s="24"/>
      <c r="S82" s="24"/>
      <c r="T82" s="24"/>
      <c r="U82" s="24"/>
      <c r="V82" s="24"/>
      <c r="W82" s="24"/>
    </row>
    <row r="83" ht="21" customHeight="1" spans="1:23">
      <c r="A83" s="26"/>
      <c r="B83" s="22" t="s">
        <v>382</v>
      </c>
      <c r="C83" s="22" t="s">
        <v>370</v>
      </c>
      <c r="D83" s="22" t="s">
        <v>130</v>
      </c>
      <c r="E83" s="22" t="s">
        <v>131</v>
      </c>
      <c r="F83" s="22" t="s">
        <v>374</v>
      </c>
      <c r="G83" s="22" t="s">
        <v>375</v>
      </c>
      <c r="H83" s="24">
        <v>54780</v>
      </c>
      <c r="I83" s="24">
        <v>54780</v>
      </c>
      <c r="J83" s="24"/>
      <c r="K83" s="24"/>
      <c r="L83" s="24">
        <v>54780</v>
      </c>
      <c r="M83" s="24"/>
      <c r="N83" s="24"/>
      <c r="O83" s="24"/>
      <c r="P83" s="24"/>
      <c r="Q83" s="24"/>
      <c r="R83" s="24"/>
      <c r="S83" s="24"/>
      <c r="T83" s="24"/>
      <c r="U83" s="24"/>
      <c r="V83" s="24"/>
      <c r="W83" s="24"/>
    </row>
    <row r="84" ht="21" customHeight="1" spans="1:23">
      <c r="A84" s="26"/>
      <c r="B84" s="22" t="s">
        <v>382</v>
      </c>
      <c r="C84" s="22" t="s">
        <v>370</v>
      </c>
      <c r="D84" s="22" t="s">
        <v>130</v>
      </c>
      <c r="E84" s="22" t="s">
        <v>131</v>
      </c>
      <c r="F84" s="22" t="s">
        <v>374</v>
      </c>
      <c r="G84" s="22" t="s">
        <v>375</v>
      </c>
      <c r="H84" s="24">
        <v>111348</v>
      </c>
      <c r="I84" s="24">
        <v>111348</v>
      </c>
      <c r="J84" s="24"/>
      <c r="K84" s="24"/>
      <c r="L84" s="24">
        <v>111348</v>
      </c>
      <c r="M84" s="24"/>
      <c r="N84" s="24"/>
      <c r="O84" s="24"/>
      <c r="P84" s="24"/>
      <c r="Q84" s="24"/>
      <c r="R84" s="24"/>
      <c r="S84" s="24"/>
      <c r="T84" s="24"/>
      <c r="U84" s="24"/>
      <c r="V84" s="24"/>
      <c r="W84" s="24"/>
    </row>
    <row r="85" ht="21" customHeight="1" spans="1:23">
      <c r="A85" s="26"/>
      <c r="B85" s="22" t="s">
        <v>384</v>
      </c>
      <c r="C85" s="22" t="s">
        <v>323</v>
      </c>
      <c r="D85" s="22" t="s">
        <v>148</v>
      </c>
      <c r="E85" s="22" t="s">
        <v>149</v>
      </c>
      <c r="F85" s="22" t="s">
        <v>324</v>
      </c>
      <c r="G85" s="22" t="s">
        <v>325</v>
      </c>
      <c r="H85" s="24"/>
      <c r="I85" s="24"/>
      <c r="J85" s="24"/>
      <c r="K85" s="24"/>
      <c r="L85" s="24"/>
      <c r="M85" s="24"/>
      <c r="N85" s="24"/>
      <c r="O85" s="24"/>
      <c r="P85" s="24"/>
      <c r="Q85" s="24"/>
      <c r="R85" s="24"/>
      <c r="S85" s="24"/>
      <c r="T85" s="24"/>
      <c r="U85" s="24"/>
      <c r="V85" s="24"/>
      <c r="W85" s="24"/>
    </row>
    <row r="86" ht="21" customHeight="1" spans="1:23">
      <c r="A86" s="26"/>
      <c r="B86" s="22" t="s">
        <v>384</v>
      </c>
      <c r="C86" s="22" t="s">
        <v>323</v>
      </c>
      <c r="D86" s="22" t="s">
        <v>148</v>
      </c>
      <c r="E86" s="22" t="s">
        <v>149</v>
      </c>
      <c r="F86" s="22" t="s">
        <v>324</v>
      </c>
      <c r="G86" s="22" t="s">
        <v>325</v>
      </c>
      <c r="H86" s="24">
        <v>67308.48</v>
      </c>
      <c r="I86" s="24">
        <v>67308.48</v>
      </c>
      <c r="J86" s="24"/>
      <c r="K86" s="24"/>
      <c r="L86" s="24">
        <v>67308.48</v>
      </c>
      <c r="M86" s="24"/>
      <c r="N86" s="24"/>
      <c r="O86" s="24"/>
      <c r="P86" s="24"/>
      <c r="Q86" s="24"/>
      <c r="R86" s="24"/>
      <c r="S86" s="24"/>
      <c r="T86" s="24"/>
      <c r="U86" s="24"/>
      <c r="V86" s="24"/>
      <c r="W86" s="24"/>
    </row>
    <row r="87" ht="21" customHeight="1" spans="1:23">
      <c r="A87" s="26"/>
      <c r="B87" s="22" t="s">
        <v>384</v>
      </c>
      <c r="C87" s="22" t="s">
        <v>323</v>
      </c>
      <c r="D87" s="22" t="s">
        <v>156</v>
      </c>
      <c r="E87" s="22" t="s">
        <v>157</v>
      </c>
      <c r="F87" s="22" t="s">
        <v>328</v>
      </c>
      <c r="G87" s="22" t="s">
        <v>329</v>
      </c>
      <c r="H87" s="24"/>
      <c r="I87" s="24"/>
      <c r="J87" s="24"/>
      <c r="K87" s="24"/>
      <c r="L87" s="24"/>
      <c r="M87" s="24"/>
      <c r="N87" s="24"/>
      <c r="O87" s="24"/>
      <c r="P87" s="24"/>
      <c r="Q87" s="24"/>
      <c r="R87" s="24"/>
      <c r="S87" s="24"/>
      <c r="T87" s="24"/>
      <c r="U87" s="24"/>
      <c r="V87" s="24"/>
      <c r="W87" s="24"/>
    </row>
    <row r="88" ht="21" customHeight="1" spans="1:23">
      <c r="A88" s="26"/>
      <c r="B88" s="22" t="s">
        <v>384</v>
      </c>
      <c r="C88" s="22" t="s">
        <v>323</v>
      </c>
      <c r="D88" s="22" t="s">
        <v>158</v>
      </c>
      <c r="E88" s="22" t="s">
        <v>159</v>
      </c>
      <c r="F88" s="22" t="s">
        <v>328</v>
      </c>
      <c r="G88" s="22" t="s">
        <v>329</v>
      </c>
      <c r="H88" s="24">
        <v>46695.26</v>
      </c>
      <c r="I88" s="24">
        <v>46695.26</v>
      </c>
      <c r="J88" s="24"/>
      <c r="K88" s="24"/>
      <c r="L88" s="24">
        <v>46695.26</v>
      </c>
      <c r="M88" s="24"/>
      <c r="N88" s="24"/>
      <c r="O88" s="24"/>
      <c r="P88" s="24"/>
      <c r="Q88" s="24"/>
      <c r="R88" s="24"/>
      <c r="S88" s="24"/>
      <c r="T88" s="24"/>
      <c r="U88" s="24"/>
      <c r="V88" s="24"/>
      <c r="W88" s="24"/>
    </row>
    <row r="89" ht="21" customHeight="1" spans="1:23">
      <c r="A89" s="26"/>
      <c r="B89" s="22" t="s">
        <v>384</v>
      </c>
      <c r="C89" s="22" t="s">
        <v>323</v>
      </c>
      <c r="D89" s="22" t="s">
        <v>160</v>
      </c>
      <c r="E89" s="22" t="s">
        <v>161</v>
      </c>
      <c r="F89" s="22" t="s">
        <v>330</v>
      </c>
      <c r="G89" s="22" t="s">
        <v>331</v>
      </c>
      <c r="H89" s="24"/>
      <c r="I89" s="24"/>
      <c r="J89" s="24"/>
      <c r="K89" s="24"/>
      <c r="L89" s="24"/>
      <c r="M89" s="24"/>
      <c r="N89" s="24"/>
      <c r="O89" s="24"/>
      <c r="P89" s="24"/>
      <c r="Q89" s="24"/>
      <c r="R89" s="24"/>
      <c r="S89" s="24"/>
      <c r="T89" s="24"/>
      <c r="U89" s="24"/>
      <c r="V89" s="24"/>
      <c r="W89" s="24"/>
    </row>
    <row r="90" ht="21" customHeight="1" spans="1:23">
      <c r="A90" s="26"/>
      <c r="B90" s="22" t="s">
        <v>384</v>
      </c>
      <c r="C90" s="22" t="s">
        <v>323</v>
      </c>
      <c r="D90" s="22" t="s">
        <v>160</v>
      </c>
      <c r="E90" s="22" t="s">
        <v>161</v>
      </c>
      <c r="F90" s="22" t="s">
        <v>330</v>
      </c>
      <c r="G90" s="22" t="s">
        <v>331</v>
      </c>
      <c r="H90" s="24">
        <v>12620.34</v>
      </c>
      <c r="I90" s="24">
        <v>12620.34</v>
      </c>
      <c r="J90" s="24"/>
      <c r="K90" s="24"/>
      <c r="L90" s="24">
        <v>12620.34</v>
      </c>
      <c r="M90" s="24"/>
      <c r="N90" s="24"/>
      <c r="O90" s="24"/>
      <c r="P90" s="24"/>
      <c r="Q90" s="24"/>
      <c r="R90" s="24"/>
      <c r="S90" s="24"/>
      <c r="T90" s="24"/>
      <c r="U90" s="24"/>
      <c r="V90" s="24"/>
      <c r="W90" s="24"/>
    </row>
    <row r="91" ht="21" customHeight="1" spans="1:23">
      <c r="A91" s="26"/>
      <c r="B91" s="22" t="s">
        <v>384</v>
      </c>
      <c r="C91" s="22" t="s">
        <v>323</v>
      </c>
      <c r="D91" s="22" t="s">
        <v>130</v>
      </c>
      <c r="E91" s="22" t="s">
        <v>131</v>
      </c>
      <c r="F91" s="22" t="s">
        <v>334</v>
      </c>
      <c r="G91" s="22" t="s">
        <v>335</v>
      </c>
      <c r="H91" s="24">
        <v>2944.75</v>
      </c>
      <c r="I91" s="24">
        <v>2944.75</v>
      </c>
      <c r="J91" s="24"/>
      <c r="K91" s="24"/>
      <c r="L91" s="24">
        <v>2944.75</v>
      </c>
      <c r="M91" s="24"/>
      <c r="N91" s="24"/>
      <c r="O91" s="24"/>
      <c r="P91" s="24"/>
      <c r="Q91" s="24"/>
      <c r="R91" s="24"/>
      <c r="S91" s="24"/>
      <c r="T91" s="24"/>
      <c r="U91" s="24"/>
      <c r="V91" s="24"/>
      <c r="W91" s="24"/>
    </row>
    <row r="92" ht="21" customHeight="1" spans="1:23">
      <c r="A92" s="26"/>
      <c r="B92" s="22" t="s">
        <v>384</v>
      </c>
      <c r="C92" s="22" t="s">
        <v>323</v>
      </c>
      <c r="D92" s="22" t="s">
        <v>130</v>
      </c>
      <c r="E92" s="22" t="s">
        <v>131</v>
      </c>
      <c r="F92" s="22" t="s">
        <v>334</v>
      </c>
      <c r="G92" s="22" t="s">
        <v>335</v>
      </c>
      <c r="H92" s="24">
        <v>841.36</v>
      </c>
      <c r="I92" s="24">
        <v>841.36</v>
      </c>
      <c r="J92" s="24"/>
      <c r="K92" s="24"/>
      <c r="L92" s="24">
        <v>841.36</v>
      </c>
      <c r="M92" s="24"/>
      <c r="N92" s="24"/>
      <c r="O92" s="24"/>
      <c r="P92" s="24"/>
      <c r="Q92" s="24"/>
      <c r="R92" s="24"/>
      <c r="S92" s="24"/>
      <c r="T92" s="24"/>
      <c r="U92" s="24"/>
      <c r="V92" s="24"/>
      <c r="W92" s="24"/>
    </row>
    <row r="93" ht="21" customHeight="1" spans="1:23">
      <c r="A93" s="26"/>
      <c r="B93" s="22" t="s">
        <v>384</v>
      </c>
      <c r="C93" s="22" t="s">
        <v>323</v>
      </c>
      <c r="D93" s="22" t="s">
        <v>162</v>
      </c>
      <c r="E93" s="22" t="s">
        <v>163</v>
      </c>
      <c r="F93" s="22" t="s">
        <v>334</v>
      </c>
      <c r="G93" s="22" t="s">
        <v>335</v>
      </c>
      <c r="H93" s="24">
        <v>1240</v>
      </c>
      <c r="I93" s="24">
        <v>1240</v>
      </c>
      <c r="J93" s="24"/>
      <c r="K93" s="24"/>
      <c r="L93" s="24">
        <v>1240</v>
      </c>
      <c r="M93" s="24"/>
      <c r="N93" s="24"/>
      <c r="O93" s="24"/>
      <c r="P93" s="24"/>
      <c r="Q93" s="24"/>
      <c r="R93" s="24"/>
      <c r="S93" s="24"/>
      <c r="T93" s="24"/>
      <c r="U93" s="24"/>
      <c r="V93" s="24"/>
      <c r="W93" s="24"/>
    </row>
    <row r="94" ht="21" customHeight="1" spans="1:23">
      <c r="A94" s="26"/>
      <c r="B94" s="22" t="s">
        <v>385</v>
      </c>
      <c r="C94" s="22" t="s">
        <v>228</v>
      </c>
      <c r="D94" s="22" t="s">
        <v>227</v>
      </c>
      <c r="E94" s="22" t="s">
        <v>228</v>
      </c>
      <c r="F94" s="22" t="s">
        <v>337</v>
      </c>
      <c r="G94" s="22" t="s">
        <v>228</v>
      </c>
      <c r="H94" s="24"/>
      <c r="I94" s="24"/>
      <c r="J94" s="24"/>
      <c r="K94" s="24"/>
      <c r="L94" s="24"/>
      <c r="M94" s="24"/>
      <c r="N94" s="24"/>
      <c r="O94" s="24"/>
      <c r="P94" s="24"/>
      <c r="Q94" s="24"/>
      <c r="R94" s="24"/>
      <c r="S94" s="24"/>
      <c r="T94" s="24"/>
      <c r="U94" s="24"/>
      <c r="V94" s="24"/>
      <c r="W94" s="24"/>
    </row>
    <row r="95" ht="21" customHeight="1" spans="1:23">
      <c r="A95" s="26"/>
      <c r="B95" s="22" t="s">
        <v>385</v>
      </c>
      <c r="C95" s="22" t="s">
        <v>228</v>
      </c>
      <c r="D95" s="22" t="s">
        <v>227</v>
      </c>
      <c r="E95" s="22" t="s">
        <v>228</v>
      </c>
      <c r="F95" s="22" t="s">
        <v>337</v>
      </c>
      <c r="G95" s="22" t="s">
        <v>228</v>
      </c>
      <c r="H95" s="24">
        <v>50481.36</v>
      </c>
      <c r="I95" s="24">
        <v>50481.36</v>
      </c>
      <c r="J95" s="24"/>
      <c r="K95" s="24"/>
      <c r="L95" s="24">
        <v>50481.36</v>
      </c>
      <c r="M95" s="24"/>
      <c r="N95" s="24"/>
      <c r="O95" s="24"/>
      <c r="P95" s="24"/>
      <c r="Q95" s="24"/>
      <c r="R95" s="24"/>
      <c r="S95" s="24"/>
      <c r="T95" s="24"/>
      <c r="U95" s="24"/>
      <c r="V95" s="24"/>
      <c r="W95" s="24"/>
    </row>
    <row r="96" ht="21" customHeight="1" spans="1:23">
      <c r="A96" s="26"/>
      <c r="B96" s="22" t="s">
        <v>386</v>
      </c>
      <c r="C96" s="22" t="s">
        <v>339</v>
      </c>
      <c r="D96" s="22" t="s">
        <v>130</v>
      </c>
      <c r="E96" s="22" t="s">
        <v>131</v>
      </c>
      <c r="F96" s="22" t="s">
        <v>340</v>
      </c>
      <c r="G96" s="22" t="s">
        <v>341</v>
      </c>
      <c r="H96" s="24">
        <v>7000</v>
      </c>
      <c r="I96" s="24">
        <v>7000</v>
      </c>
      <c r="J96" s="24"/>
      <c r="K96" s="24"/>
      <c r="L96" s="24">
        <v>7000</v>
      </c>
      <c r="M96" s="24"/>
      <c r="N96" s="24"/>
      <c r="O96" s="24"/>
      <c r="P96" s="24"/>
      <c r="Q96" s="24"/>
      <c r="R96" s="24"/>
      <c r="S96" s="24"/>
      <c r="T96" s="24"/>
      <c r="U96" s="24"/>
      <c r="V96" s="24"/>
      <c r="W96" s="24"/>
    </row>
    <row r="97" ht="21" customHeight="1" spans="1:23">
      <c r="A97" s="26"/>
      <c r="B97" s="22" t="s">
        <v>386</v>
      </c>
      <c r="C97" s="22" t="s">
        <v>339</v>
      </c>
      <c r="D97" s="22" t="s">
        <v>130</v>
      </c>
      <c r="E97" s="22" t="s">
        <v>131</v>
      </c>
      <c r="F97" s="22" t="s">
        <v>344</v>
      </c>
      <c r="G97" s="22" t="s">
        <v>345</v>
      </c>
      <c r="H97" s="24">
        <v>8000</v>
      </c>
      <c r="I97" s="24">
        <v>8000</v>
      </c>
      <c r="J97" s="24"/>
      <c r="K97" s="24"/>
      <c r="L97" s="24">
        <v>8000</v>
      </c>
      <c r="M97" s="24"/>
      <c r="N97" s="24"/>
      <c r="O97" s="24"/>
      <c r="P97" s="24"/>
      <c r="Q97" s="24"/>
      <c r="R97" s="24"/>
      <c r="S97" s="24"/>
      <c r="T97" s="24"/>
      <c r="U97" s="24"/>
      <c r="V97" s="24"/>
      <c r="W97" s="24"/>
    </row>
    <row r="98" ht="21" customHeight="1" spans="1:23">
      <c r="A98" s="26"/>
      <c r="B98" s="22" t="s">
        <v>386</v>
      </c>
      <c r="C98" s="22" t="s">
        <v>339</v>
      </c>
      <c r="D98" s="22" t="s">
        <v>130</v>
      </c>
      <c r="E98" s="22" t="s">
        <v>131</v>
      </c>
      <c r="F98" s="22" t="s">
        <v>342</v>
      </c>
      <c r="G98" s="22" t="s">
        <v>343</v>
      </c>
      <c r="H98" s="24">
        <v>3000</v>
      </c>
      <c r="I98" s="24">
        <v>3000</v>
      </c>
      <c r="J98" s="24"/>
      <c r="K98" s="24"/>
      <c r="L98" s="24">
        <v>3000</v>
      </c>
      <c r="M98" s="24"/>
      <c r="N98" s="24"/>
      <c r="O98" s="24"/>
      <c r="P98" s="24"/>
      <c r="Q98" s="24"/>
      <c r="R98" s="24"/>
      <c r="S98" s="24"/>
      <c r="T98" s="24"/>
      <c r="U98" s="24"/>
      <c r="V98" s="24"/>
      <c r="W98" s="24"/>
    </row>
    <row r="99" ht="21" customHeight="1" spans="1:23">
      <c r="A99" s="26"/>
      <c r="B99" s="22" t="s">
        <v>387</v>
      </c>
      <c r="C99" s="22" t="s">
        <v>285</v>
      </c>
      <c r="D99" s="22" t="s">
        <v>130</v>
      </c>
      <c r="E99" s="22" t="s">
        <v>131</v>
      </c>
      <c r="F99" s="22" t="s">
        <v>347</v>
      </c>
      <c r="G99" s="22" t="s">
        <v>285</v>
      </c>
      <c r="H99" s="24">
        <v>2000</v>
      </c>
      <c r="I99" s="24">
        <v>2000</v>
      </c>
      <c r="J99" s="24"/>
      <c r="K99" s="24"/>
      <c r="L99" s="24">
        <v>2000</v>
      </c>
      <c r="M99" s="24"/>
      <c r="N99" s="24"/>
      <c r="O99" s="24"/>
      <c r="P99" s="24"/>
      <c r="Q99" s="24"/>
      <c r="R99" s="24"/>
      <c r="S99" s="24"/>
      <c r="T99" s="24"/>
      <c r="U99" s="24"/>
      <c r="V99" s="24"/>
      <c r="W99" s="24"/>
    </row>
    <row r="100" ht="21" customHeight="1" spans="1:23">
      <c r="A100" s="26"/>
      <c r="B100" s="22" t="s">
        <v>388</v>
      </c>
      <c r="C100" s="22" t="s">
        <v>353</v>
      </c>
      <c r="D100" s="22" t="s">
        <v>130</v>
      </c>
      <c r="E100" s="22" t="s">
        <v>131</v>
      </c>
      <c r="F100" s="22" t="s">
        <v>354</v>
      </c>
      <c r="G100" s="22" t="s">
        <v>353</v>
      </c>
      <c r="H100" s="24">
        <v>8413.56</v>
      </c>
      <c r="I100" s="24">
        <v>8413.56</v>
      </c>
      <c r="J100" s="24"/>
      <c r="K100" s="24"/>
      <c r="L100" s="24">
        <v>8413.56</v>
      </c>
      <c r="M100" s="24"/>
      <c r="N100" s="24"/>
      <c r="O100" s="24"/>
      <c r="P100" s="24"/>
      <c r="Q100" s="24"/>
      <c r="R100" s="24"/>
      <c r="S100" s="24"/>
      <c r="T100" s="24"/>
      <c r="U100" s="24"/>
      <c r="V100" s="24"/>
      <c r="W100" s="24"/>
    </row>
    <row r="101" ht="21" customHeight="1" spans="1:23">
      <c r="A101" s="141" t="s">
        <v>79</v>
      </c>
      <c r="B101" s="26"/>
      <c r="C101" s="26"/>
      <c r="D101" s="26"/>
      <c r="E101" s="26"/>
      <c r="F101" s="26"/>
      <c r="G101" s="26"/>
      <c r="H101" s="24">
        <v>1010993.22</v>
      </c>
      <c r="I101" s="24">
        <v>1010993.22</v>
      </c>
      <c r="J101" s="24"/>
      <c r="K101" s="24"/>
      <c r="L101" s="24">
        <v>1010993.22</v>
      </c>
      <c r="M101" s="24"/>
      <c r="N101" s="24"/>
      <c r="O101" s="24"/>
      <c r="P101" s="24"/>
      <c r="Q101" s="24"/>
      <c r="R101" s="24"/>
      <c r="S101" s="24"/>
      <c r="T101" s="24"/>
      <c r="U101" s="24"/>
      <c r="V101" s="24"/>
      <c r="W101" s="24"/>
    </row>
    <row r="102" ht="21" customHeight="1" spans="1:23">
      <c r="A102" s="26"/>
      <c r="B102" s="22" t="s">
        <v>389</v>
      </c>
      <c r="C102" s="22" t="s">
        <v>311</v>
      </c>
      <c r="D102" s="22" t="s">
        <v>110</v>
      </c>
      <c r="E102" s="22" t="s">
        <v>99</v>
      </c>
      <c r="F102" s="22" t="s">
        <v>312</v>
      </c>
      <c r="G102" s="22" t="s">
        <v>313</v>
      </c>
      <c r="H102" s="24">
        <v>273192</v>
      </c>
      <c r="I102" s="24">
        <v>273192</v>
      </c>
      <c r="J102" s="24"/>
      <c r="K102" s="24"/>
      <c r="L102" s="24">
        <v>273192</v>
      </c>
      <c r="M102" s="24"/>
      <c r="N102" s="24"/>
      <c r="O102" s="24"/>
      <c r="P102" s="24"/>
      <c r="Q102" s="24"/>
      <c r="R102" s="24"/>
      <c r="S102" s="24"/>
      <c r="T102" s="24"/>
      <c r="U102" s="24"/>
      <c r="V102" s="24"/>
      <c r="W102" s="24"/>
    </row>
    <row r="103" ht="21" customHeight="1" spans="1:23">
      <c r="A103" s="26"/>
      <c r="B103" s="22" t="s">
        <v>389</v>
      </c>
      <c r="C103" s="22" t="s">
        <v>311</v>
      </c>
      <c r="D103" s="22" t="s">
        <v>110</v>
      </c>
      <c r="E103" s="22" t="s">
        <v>99</v>
      </c>
      <c r="F103" s="22" t="s">
        <v>314</v>
      </c>
      <c r="G103" s="22" t="s">
        <v>315</v>
      </c>
      <c r="H103" s="24">
        <v>277416</v>
      </c>
      <c r="I103" s="24">
        <v>277416</v>
      </c>
      <c r="J103" s="24"/>
      <c r="K103" s="24"/>
      <c r="L103" s="24">
        <v>277416</v>
      </c>
      <c r="M103" s="24"/>
      <c r="N103" s="24"/>
      <c r="O103" s="24"/>
      <c r="P103" s="24"/>
      <c r="Q103" s="24"/>
      <c r="R103" s="24"/>
      <c r="S103" s="24"/>
      <c r="T103" s="24"/>
      <c r="U103" s="24"/>
      <c r="V103" s="24"/>
      <c r="W103" s="24"/>
    </row>
    <row r="104" ht="21" customHeight="1" spans="1:23">
      <c r="A104" s="26"/>
      <c r="B104" s="22" t="s">
        <v>389</v>
      </c>
      <c r="C104" s="22" t="s">
        <v>311</v>
      </c>
      <c r="D104" s="22" t="s">
        <v>110</v>
      </c>
      <c r="E104" s="22" t="s">
        <v>99</v>
      </c>
      <c r="F104" s="22" t="s">
        <v>318</v>
      </c>
      <c r="G104" s="22" t="s">
        <v>319</v>
      </c>
      <c r="H104" s="24">
        <v>21488</v>
      </c>
      <c r="I104" s="24">
        <v>21488</v>
      </c>
      <c r="J104" s="24"/>
      <c r="K104" s="24"/>
      <c r="L104" s="24">
        <v>21488</v>
      </c>
      <c r="M104" s="24"/>
      <c r="N104" s="24"/>
      <c r="O104" s="24"/>
      <c r="P104" s="24"/>
      <c r="Q104" s="24"/>
      <c r="R104" s="24"/>
      <c r="S104" s="24"/>
      <c r="T104" s="24"/>
      <c r="U104" s="24"/>
      <c r="V104" s="24"/>
      <c r="W104" s="24"/>
    </row>
    <row r="105" ht="21" customHeight="1" spans="1:23">
      <c r="A105" s="26"/>
      <c r="B105" s="22" t="s">
        <v>390</v>
      </c>
      <c r="C105" s="22" t="s">
        <v>321</v>
      </c>
      <c r="D105" s="22" t="s">
        <v>110</v>
      </c>
      <c r="E105" s="22" t="s">
        <v>99</v>
      </c>
      <c r="F105" s="22" t="s">
        <v>318</v>
      </c>
      <c r="G105" s="22" t="s">
        <v>319</v>
      </c>
      <c r="H105" s="24">
        <v>97680</v>
      </c>
      <c r="I105" s="24">
        <v>97680</v>
      </c>
      <c r="J105" s="24"/>
      <c r="K105" s="24"/>
      <c r="L105" s="24">
        <v>97680</v>
      </c>
      <c r="M105" s="24"/>
      <c r="N105" s="24"/>
      <c r="O105" s="24"/>
      <c r="P105" s="24"/>
      <c r="Q105" s="24"/>
      <c r="R105" s="24"/>
      <c r="S105" s="24"/>
      <c r="T105" s="24"/>
      <c r="U105" s="24"/>
      <c r="V105" s="24"/>
      <c r="W105" s="24"/>
    </row>
    <row r="106" ht="21" customHeight="1" spans="1:23">
      <c r="A106" s="26"/>
      <c r="B106" s="22" t="s">
        <v>391</v>
      </c>
      <c r="C106" s="22" t="s">
        <v>323</v>
      </c>
      <c r="D106" s="22" t="s">
        <v>148</v>
      </c>
      <c r="E106" s="22" t="s">
        <v>149</v>
      </c>
      <c r="F106" s="22" t="s">
        <v>324</v>
      </c>
      <c r="G106" s="22" t="s">
        <v>325</v>
      </c>
      <c r="H106" s="24">
        <v>95446.4</v>
      </c>
      <c r="I106" s="24">
        <v>95446.4</v>
      </c>
      <c r="J106" s="24"/>
      <c r="K106" s="24"/>
      <c r="L106" s="24">
        <v>95446.4</v>
      </c>
      <c r="M106" s="24"/>
      <c r="N106" s="24"/>
      <c r="O106" s="24"/>
      <c r="P106" s="24"/>
      <c r="Q106" s="24"/>
      <c r="R106" s="24"/>
      <c r="S106" s="24"/>
      <c r="T106" s="24"/>
      <c r="U106" s="24"/>
      <c r="V106" s="24"/>
      <c r="W106" s="24"/>
    </row>
    <row r="107" ht="21" customHeight="1" spans="1:23">
      <c r="A107" s="26"/>
      <c r="B107" s="22" t="s">
        <v>391</v>
      </c>
      <c r="C107" s="22" t="s">
        <v>323</v>
      </c>
      <c r="D107" s="22" t="s">
        <v>148</v>
      </c>
      <c r="E107" s="22" t="s">
        <v>149</v>
      </c>
      <c r="F107" s="22" t="s">
        <v>324</v>
      </c>
      <c r="G107" s="22" t="s">
        <v>325</v>
      </c>
      <c r="H107" s="24"/>
      <c r="I107" s="24"/>
      <c r="J107" s="24"/>
      <c r="K107" s="24"/>
      <c r="L107" s="24"/>
      <c r="M107" s="24"/>
      <c r="N107" s="24"/>
      <c r="O107" s="24"/>
      <c r="P107" s="24"/>
      <c r="Q107" s="24"/>
      <c r="R107" s="24"/>
      <c r="S107" s="24"/>
      <c r="T107" s="24"/>
      <c r="U107" s="24"/>
      <c r="V107" s="24"/>
      <c r="W107" s="24"/>
    </row>
    <row r="108" ht="21" customHeight="1" spans="1:23">
      <c r="A108" s="26"/>
      <c r="B108" s="22" t="s">
        <v>391</v>
      </c>
      <c r="C108" s="22" t="s">
        <v>323</v>
      </c>
      <c r="D108" s="22" t="s">
        <v>156</v>
      </c>
      <c r="E108" s="22" t="s">
        <v>157</v>
      </c>
      <c r="F108" s="22" t="s">
        <v>328</v>
      </c>
      <c r="G108" s="22" t="s">
        <v>329</v>
      </c>
      <c r="H108" s="24">
        <v>66215.94</v>
      </c>
      <c r="I108" s="24">
        <v>66215.94</v>
      </c>
      <c r="J108" s="24"/>
      <c r="K108" s="24"/>
      <c r="L108" s="24">
        <v>66215.94</v>
      </c>
      <c r="M108" s="24"/>
      <c r="N108" s="24"/>
      <c r="O108" s="24"/>
      <c r="P108" s="24"/>
      <c r="Q108" s="24"/>
      <c r="R108" s="24"/>
      <c r="S108" s="24"/>
      <c r="T108" s="24"/>
      <c r="U108" s="24"/>
      <c r="V108" s="24"/>
      <c r="W108" s="24"/>
    </row>
    <row r="109" ht="21" customHeight="1" spans="1:23">
      <c r="A109" s="26"/>
      <c r="B109" s="22" t="s">
        <v>391</v>
      </c>
      <c r="C109" s="22" t="s">
        <v>323</v>
      </c>
      <c r="D109" s="22" t="s">
        <v>158</v>
      </c>
      <c r="E109" s="22" t="s">
        <v>159</v>
      </c>
      <c r="F109" s="22" t="s">
        <v>328</v>
      </c>
      <c r="G109" s="22" t="s">
        <v>329</v>
      </c>
      <c r="H109" s="24"/>
      <c r="I109" s="24"/>
      <c r="J109" s="24"/>
      <c r="K109" s="24"/>
      <c r="L109" s="24"/>
      <c r="M109" s="24"/>
      <c r="N109" s="24"/>
      <c r="O109" s="24"/>
      <c r="P109" s="24"/>
      <c r="Q109" s="24"/>
      <c r="R109" s="24"/>
      <c r="S109" s="24"/>
      <c r="T109" s="24"/>
      <c r="U109" s="24"/>
      <c r="V109" s="24"/>
      <c r="W109" s="24"/>
    </row>
    <row r="110" ht="21" customHeight="1" spans="1:23">
      <c r="A110" s="26"/>
      <c r="B110" s="22" t="s">
        <v>391</v>
      </c>
      <c r="C110" s="22" t="s">
        <v>323</v>
      </c>
      <c r="D110" s="22" t="s">
        <v>160</v>
      </c>
      <c r="E110" s="22" t="s">
        <v>161</v>
      </c>
      <c r="F110" s="22" t="s">
        <v>330</v>
      </c>
      <c r="G110" s="22" t="s">
        <v>331</v>
      </c>
      <c r="H110" s="24">
        <v>17896.2</v>
      </c>
      <c r="I110" s="24">
        <v>17896.2</v>
      </c>
      <c r="J110" s="24"/>
      <c r="K110" s="24"/>
      <c r="L110" s="24">
        <v>17896.2</v>
      </c>
      <c r="M110" s="24"/>
      <c r="N110" s="24"/>
      <c r="O110" s="24"/>
      <c r="P110" s="24"/>
      <c r="Q110" s="24"/>
      <c r="R110" s="24"/>
      <c r="S110" s="24"/>
      <c r="T110" s="24"/>
      <c r="U110" s="24"/>
      <c r="V110" s="24"/>
      <c r="W110" s="24"/>
    </row>
    <row r="111" ht="21" customHeight="1" spans="1:23">
      <c r="A111" s="26"/>
      <c r="B111" s="22" t="s">
        <v>391</v>
      </c>
      <c r="C111" s="22" t="s">
        <v>323</v>
      </c>
      <c r="D111" s="22" t="s">
        <v>160</v>
      </c>
      <c r="E111" s="22" t="s">
        <v>161</v>
      </c>
      <c r="F111" s="22" t="s">
        <v>330</v>
      </c>
      <c r="G111" s="22" t="s">
        <v>331</v>
      </c>
      <c r="H111" s="24"/>
      <c r="I111" s="24"/>
      <c r="J111" s="24"/>
      <c r="K111" s="24"/>
      <c r="L111" s="24"/>
      <c r="M111" s="24"/>
      <c r="N111" s="24"/>
      <c r="O111" s="24"/>
      <c r="P111" s="24"/>
      <c r="Q111" s="24"/>
      <c r="R111" s="24"/>
      <c r="S111" s="24"/>
      <c r="T111" s="24"/>
      <c r="U111" s="24"/>
      <c r="V111" s="24"/>
      <c r="W111" s="24"/>
    </row>
    <row r="112" ht="21" customHeight="1" spans="1:23">
      <c r="A112" s="26"/>
      <c r="B112" s="22" t="s">
        <v>391</v>
      </c>
      <c r="C112" s="22" t="s">
        <v>323</v>
      </c>
      <c r="D112" s="22" t="s">
        <v>110</v>
      </c>
      <c r="E112" s="22" t="s">
        <v>99</v>
      </c>
      <c r="F112" s="22" t="s">
        <v>334</v>
      </c>
      <c r="G112" s="22" t="s">
        <v>335</v>
      </c>
      <c r="H112" s="24"/>
      <c r="I112" s="24"/>
      <c r="J112" s="24"/>
      <c r="K112" s="24"/>
      <c r="L112" s="24"/>
      <c r="M112" s="24"/>
      <c r="N112" s="24"/>
      <c r="O112" s="24"/>
      <c r="P112" s="24"/>
      <c r="Q112" s="24"/>
      <c r="R112" s="24"/>
      <c r="S112" s="24"/>
      <c r="T112" s="24"/>
      <c r="U112" s="24"/>
      <c r="V112" s="24"/>
      <c r="W112" s="24"/>
    </row>
    <row r="113" ht="21" customHeight="1" spans="1:23">
      <c r="A113" s="26"/>
      <c r="B113" s="22" t="s">
        <v>391</v>
      </c>
      <c r="C113" s="22" t="s">
        <v>323</v>
      </c>
      <c r="D113" s="22" t="s">
        <v>110</v>
      </c>
      <c r="E113" s="22" t="s">
        <v>99</v>
      </c>
      <c r="F113" s="22" t="s">
        <v>334</v>
      </c>
      <c r="G113" s="22" t="s">
        <v>335</v>
      </c>
      <c r="H113" s="24">
        <v>1193.08</v>
      </c>
      <c r="I113" s="24">
        <v>1193.08</v>
      </c>
      <c r="J113" s="24"/>
      <c r="K113" s="24"/>
      <c r="L113" s="24">
        <v>1193.08</v>
      </c>
      <c r="M113" s="24"/>
      <c r="N113" s="24"/>
      <c r="O113" s="24"/>
      <c r="P113" s="24"/>
      <c r="Q113" s="24"/>
      <c r="R113" s="24"/>
      <c r="S113" s="24"/>
      <c r="T113" s="24"/>
      <c r="U113" s="24"/>
      <c r="V113" s="24"/>
      <c r="W113" s="24"/>
    </row>
    <row r="114" ht="21" customHeight="1" spans="1:23">
      <c r="A114" s="26"/>
      <c r="B114" s="22" t="s">
        <v>391</v>
      </c>
      <c r="C114" s="22" t="s">
        <v>323</v>
      </c>
      <c r="D114" s="22" t="s">
        <v>162</v>
      </c>
      <c r="E114" s="22" t="s">
        <v>163</v>
      </c>
      <c r="F114" s="22" t="s">
        <v>334</v>
      </c>
      <c r="G114" s="22" t="s">
        <v>335</v>
      </c>
      <c r="H114" s="24">
        <v>1550</v>
      </c>
      <c r="I114" s="24">
        <v>1550</v>
      </c>
      <c r="J114" s="24"/>
      <c r="K114" s="24"/>
      <c r="L114" s="24">
        <v>1550</v>
      </c>
      <c r="M114" s="24"/>
      <c r="N114" s="24"/>
      <c r="O114" s="24"/>
      <c r="P114" s="24"/>
      <c r="Q114" s="24"/>
      <c r="R114" s="24"/>
      <c r="S114" s="24"/>
      <c r="T114" s="24"/>
      <c r="U114" s="24"/>
      <c r="V114" s="24"/>
      <c r="W114" s="24"/>
    </row>
    <row r="115" ht="21" customHeight="1" spans="1:23">
      <c r="A115" s="26"/>
      <c r="B115" s="22" t="s">
        <v>392</v>
      </c>
      <c r="C115" s="22" t="s">
        <v>228</v>
      </c>
      <c r="D115" s="22" t="s">
        <v>227</v>
      </c>
      <c r="E115" s="22" t="s">
        <v>228</v>
      </c>
      <c r="F115" s="22" t="s">
        <v>337</v>
      </c>
      <c r="G115" s="22" t="s">
        <v>228</v>
      </c>
      <c r="H115" s="24">
        <v>71584.8</v>
      </c>
      <c r="I115" s="24">
        <v>71584.8</v>
      </c>
      <c r="J115" s="24"/>
      <c r="K115" s="24"/>
      <c r="L115" s="24">
        <v>71584.8</v>
      </c>
      <c r="M115" s="24"/>
      <c r="N115" s="24"/>
      <c r="O115" s="24"/>
      <c r="P115" s="24"/>
      <c r="Q115" s="24"/>
      <c r="R115" s="24"/>
      <c r="S115" s="24"/>
      <c r="T115" s="24"/>
      <c r="U115" s="24"/>
      <c r="V115" s="24"/>
      <c r="W115" s="24"/>
    </row>
    <row r="116" ht="21" customHeight="1" spans="1:23">
      <c r="A116" s="26"/>
      <c r="B116" s="22" t="s">
        <v>392</v>
      </c>
      <c r="C116" s="22" t="s">
        <v>228</v>
      </c>
      <c r="D116" s="22" t="s">
        <v>227</v>
      </c>
      <c r="E116" s="22" t="s">
        <v>228</v>
      </c>
      <c r="F116" s="22" t="s">
        <v>337</v>
      </c>
      <c r="G116" s="22" t="s">
        <v>228</v>
      </c>
      <c r="H116" s="24"/>
      <c r="I116" s="24"/>
      <c r="J116" s="24"/>
      <c r="K116" s="24"/>
      <c r="L116" s="24"/>
      <c r="M116" s="24"/>
      <c r="N116" s="24"/>
      <c r="O116" s="24"/>
      <c r="P116" s="24"/>
      <c r="Q116" s="24"/>
      <c r="R116" s="24"/>
      <c r="S116" s="24"/>
      <c r="T116" s="24"/>
      <c r="U116" s="24"/>
      <c r="V116" s="24"/>
      <c r="W116" s="24"/>
    </row>
    <row r="117" ht="21" customHeight="1" spans="1:23">
      <c r="A117" s="26"/>
      <c r="B117" s="22" t="s">
        <v>393</v>
      </c>
      <c r="C117" s="22" t="s">
        <v>339</v>
      </c>
      <c r="D117" s="22" t="s">
        <v>110</v>
      </c>
      <c r="E117" s="22" t="s">
        <v>99</v>
      </c>
      <c r="F117" s="22" t="s">
        <v>340</v>
      </c>
      <c r="G117" s="22" t="s">
        <v>341</v>
      </c>
      <c r="H117" s="24">
        <v>13000</v>
      </c>
      <c r="I117" s="24">
        <v>13000</v>
      </c>
      <c r="J117" s="24"/>
      <c r="K117" s="24"/>
      <c r="L117" s="24">
        <v>13000</v>
      </c>
      <c r="M117" s="24"/>
      <c r="N117" s="24"/>
      <c r="O117" s="24"/>
      <c r="P117" s="24"/>
      <c r="Q117" s="24"/>
      <c r="R117" s="24"/>
      <c r="S117" s="24"/>
      <c r="T117" s="24"/>
      <c r="U117" s="24"/>
      <c r="V117" s="24"/>
      <c r="W117" s="24"/>
    </row>
    <row r="118" ht="21" customHeight="1" spans="1:23">
      <c r="A118" s="26"/>
      <c r="B118" s="22" t="s">
        <v>393</v>
      </c>
      <c r="C118" s="22" t="s">
        <v>339</v>
      </c>
      <c r="D118" s="22" t="s">
        <v>110</v>
      </c>
      <c r="E118" s="22" t="s">
        <v>99</v>
      </c>
      <c r="F118" s="22" t="s">
        <v>342</v>
      </c>
      <c r="G118" s="22" t="s">
        <v>343</v>
      </c>
      <c r="H118" s="24">
        <v>3000</v>
      </c>
      <c r="I118" s="24">
        <v>3000</v>
      </c>
      <c r="J118" s="24"/>
      <c r="K118" s="24"/>
      <c r="L118" s="24">
        <v>3000</v>
      </c>
      <c r="M118" s="24"/>
      <c r="N118" s="24"/>
      <c r="O118" s="24"/>
      <c r="P118" s="24"/>
      <c r="Q118" s="24"/>
      <c r="R118" s="24"/>
      <c r="S118" s="24"/>
      <c r="T118" s="24"/>
      <c r="U118" s="24"/>
      <c r="V118" s="24"/>
      <c r="W118" s="24"/>
    </row>
    <row r="119" ht="21" customHeight="1" spans="1:23">
      <c r="A119" s="26"/>
      <c r="B119" s="22" t="s">
        <v>394</v>
      </c>
      <c r="C119" s="22" t="s">
        <v>285</v>
      </c>
      <c r="D119" s="22" t="s">
        <v>110</v>
      </c>
      <c r="E119" s="22" t="s">
        <v>99</v>
      </c>
      <c r="F119" s="22" t="s">
        <v>347</v>
      </c>
      <c r="G119" s="22" t="s">
        <v>285</v>
      </c>
      <c r="H119" s="24">
        <v>4000</v>
      </c>
      <c r="I119" s="24">
        <v>4000</v>
      </c>
      <c r="J119" s="24"/>
      <c r="K119" s="24"/>
      <c r="L119" s="24">
        <v>4000</v>
      </c>
      <c r="M119" s="24"/>
      <c r="N119" s="24"/>
      <c r="O119" s="24"/>
      <c r="P119" s="24"/>
      <c r="Q119" s="24"/>
      <c r="R119" s="24"/>
      <c r="S119" s="24"/>
      <c r="T119" s="24"/>
      <c r="U119" s="24"/>
      <c r="V119" s="24"/>
      <c r="W119" s="24"/>
    </row>
    <row r="120" ht="21" customHeight="1" spans="1:23">
      <c r="A120" s="26"/>
      <c r="B120" s="22" t="s">
        <v>393</v>
      </c>
      <c r="C120" s="22" t="s">
        <v>339</v>
      </c>
      <c r="D120" s="22" t="s">
        <v>110</v>
      </c>
      <c r="E120" s="22" t="s">
        <v>99</v>
      </c>
      <c r="F120" s="22" t="s">
        <v>344</v>
      </c>
      <c r="G120" s="22" t="s">
        <v>345</v>
      </c>
      <c r="H120" s="24">
        <v>5000</v>
      </c>
      <c r="I120" s="24">
        <v>5000</v>
      </c>
      <c r="J120" s="24"/>
      <c r="K120" s="24"/>
      <c r="L120" s="24">
        <v>5000</v>
      </c>
      <c r="M120" s="24"/>
      <c r="N120" s="24"/>
      <c r="O120" s="24"/>
      <c r="P120" s="24"/>
      <c r="Q120" s="24"/>
      <c r="R120" s="24"/>
      <c r="S120" s="24"/>
      <c r="T120" s="24"/>
      <c r="U120" s="24"/>
      <c r="V120" s="24"/>
      <c r="W120" s="24"/>
    </row>
    <row r="121" ht="21" customHeight="1" spans="1:23">
      <c r="A121" s="26"/>
      <c r="B121" s="22" t="s">
        <v>395</v>
      </c>
      <c r="C121" s="22" t="s">
        <v>353</v>
      </c>
      <c r="D121" s="22" t="s">
        <v>110</v>
      </c>
      <c r="E121" s="22" t="s">
        <v>99</v>
      </c>
      <c r="F121" s="22" t="s">
        <v>354</v>
      </c>
      <c r="G121" s="22" t="s">
        <v>353</v>
      </c>
      <c r="H121" s="24">
        <v>11930.8</v>
      </c>
      <c r="I121" s="24">
        <v>11930.8</v>
      </c>
      <c r="J121" s="24"/>
      <c r="K121" s="24"/>
      <c r="L121" s="24">
        <v>11930.8</v>
      </c>
      <c r="M121" s="24"/>
      <c r="N121" s="24"/>
      <c r="O121" s="24"/>
      <c r="P121" s="24"/>
      <c r="Q121" s="24"/>
      <c r="R121" s="24"/>
      <c r="S121" s="24"/>
      <c r="T121" s="24"/>
      <c r="U121" s="24"/>
      <c r="V121" s="24"/>
      <c r="W121" s="24"/>
    </row>
    <row r="122" ht="21" customHeight="1" spans="1:23">
      <c r="A122" s="26"/>
      <c r="B122" s="22" t="s">
        <v>396</v>
      </c>
      <c r="C122" s="22" t="s">
        <v>359</v>
      </c>
      <c r="D122" s="22" t="s">
        <v>110</v>
      </c>
      <c r="E122" s="22" t="s">
        <v>99</v>
      </c>
      <c r="F122" s="22" t="s">
        <v>348</v>
      </c>
      <c r="G122" s="22" t="s">
        <v>349</v>
      </c>
      <c r="H122" s="24">
        <v>50400</v>
      </c>
      <c r="I122" s="24">
        <v>50400</v>
      </c>
      <c r="J122" s="24"/>
      <c r="K122" s="24"/>
      <c r="L122" s="24">
        <v>50400</v>
      </c>
      <c r="M122" s="24"/>
      <c r="N122" s="24"/>
      <c r="O122" s="24"/>
      <c r="P122" s="24"/>
      <c r="Q122" s="24"/>
      <c r="R122" s="24"/>
      <c r="S122" s="24"/>
      <c r="T122" s="24"/>
      <c r="U122" s="24"/>
      <c r="V122" s="24"/>
      <c r="W122" s="24"/>
    </row>
    <row r="123" ht="21" customHeight="1" spans="1:23">
      <c r="A123" s="141" t="s">
        <v>81</v>
      </c>
      <c r="B123" s="26"/>
      <c r="C123" s="26"/>
      <c r="D123" s="26"/>
      <c r="E123" s="26"/>
      <c r="F123" s="26"/>
      <c r="G123" s="26"/>
      <c r="H123" s="24">
        <v>1429952.63</v>
      </c>
      <c r="I123" s="24">
        <v>1429952.63</v>
      </c>
      <c r="J123" s="24"/>
      <c r="K123" s="24"/>
      <c r="L123" s="24">
        <v>1429952.63</v>
      </c>
      <c r="M123" s="24"/>
      <c r="N123" s="24"/>
      <c r="O123" s="24"/>
      <c r="P123" s="24"/>
      <c r="Q123" s="24"/>
      <c r="R123" s="24"/>
      <c r="S123" s="24"/>
      <c r="T123" s="24"/>
      <c r="U123" s="24"/>
      <c r="V123" s="24"/>
      <c r="W123" s="24"/>
    </row>
    <row r="124" ht="21" customHeight="1" spans="1:23">
      <c r="A124" s="26"/>
      <c r="B124" s="22" t="s">
        <v>397</v>
      </c>
      <c r="C124" s="22" t="s">
        <v>311</v>
      </c>
      <c r="D124" s="22" t="s">
        <v>178</v>
      </c>
      <c r="E124" s="22" t="s">
        <v>99</v>
      </c>
      <c r="F124" s="22" t="s">
        <v>312</v>
      </c>
      <c r="G124" s="22" t="s">
        <v>313</v>
      </c>
      <c r="H124" s="24">
        <v>161334</v>
      </c>
      <c r="I124" s="24">
        <v>161334</v>
      </c>
      <c r="J124" s="24"/>
      <c r="K124" s="24"/>
      <c r="L124" s="24">
        <v>161334</v>
      </c>
      <c r="M124" s="24"/>
      <c r="N124" s="24"/>
      <c r="O124" s="24"/>
      <c r="P124" s="24"/>
      <c r="Q124" s="24"/>
      <c r="R124" s="24"/>
      <c r="S124" s="24"/>
      <c r="T124" s="24"/>
      <c r="U124" s="24"/>
      <c r="V124" s="24"/>
      <c r="W124" s="24"/>
    </row>
    <row r="125" ht="21" customHeight="1" spans="1:23">
      <c r="A125" s="26"/>
      <c r="B125" s="22" t="s">
        <v>398</v>
      </c>
      <c r="C125" s="22" t="s">
        <v>370</v>
      </c>
      <c r="D125" s="22" t="s">
        <v>178</v>
      </c>
      <c r="E125" s="22" t="s">
        <v>99</v>
      </c>
      <c r="F125" s="22" t="s">
        <v>312</v>
      </c>
      <c r="G125" s="22" t="s">
        <v>313</v>
      </c>
      <c r="H125" s="24">
        <v>270720</v>
      </c>
      <c r="I125" s="24">
        <v>270720</v>
      </c>
      <c r="J125" s="24"/>
      <c r="K125" s="24"/>
      <c r="L125" s="24">
        <v>270720</v>
      </c>
      <c r="M125" s="24"/>
      <c r="N125" s="24"/>
      <c r="O125" s="24"/>
      <c r="P125" s="24"/>
      <c r="Q125" s="24"/>
      <c r="R125" s="24"/>
      <c r="S125" s="24"/>
      <c r="T125" s="24"/>
      <c r="U125" s="24"/>
      <c r="V125" s="24"/>
      <c r="W125" s="24"/>
    </row>
    <row r="126" ht="21" customHeight="1" spans="1:23">
      <c r="A126" s="26"/>
      <c r="B126" s="22" t="s">
        <v>397</v>
      </c>
      <c r="C126" s="22" t="s">
        <v>311</v>
      </c>
      <c r="D126" s="22" t="s">
        <v>178</v>
      </c>
      <c r="E126" s="22" t="s">
        <v>99</v>
      </c>
      <c r="F126" s="22" t="s">
        <v>314</v>
      </c>
      <c r="G126" s="22" t="s">
        <v>315</v>
      </c>
      <c r="H126" s="24">
        <v>165828</v>
      </c>
      <c r="I126" s="24">
        <v>165828</v>
      </c>
      <c r="J126" s="24"/>
      <c r="K126" s="24"/>
      <c r="L126" s="24">
        <v>165828</v>
      </c>
      <c r="M126" s="24"/>
      <c r="N126" s="24"/>
      <c r="O126" s="24"/>
      <c r="P126" s="24"/>
      <c r="Q126" s="24"/>
      <c r="R126" s="24"/>
      <c r="S126" s="24"/>
      <c r="T126" s="24"/>
      <c r="U126" s="24"/>
      <c r="V126" s="24"/>
      <c r="W126" s="24"/>
    </row>
    <row r="127" ht="21" customHeight="1" spans="1:23">
      <c r="A127" s="26"/>
      <c r="B127" s="22" t="s">
        <v>398</v>
      </c>
      <c r="C127" s="22" t="s">
        <v>370</v>
      </c>
      <c r="D127" s="22" t="s">
        <v>178</v>
      </c>
      <c r="E127" s="22" t="s">
        <v>99</v>
      </c>
      <c r="F127" s="22" t="s">
        <v>314</v>
      </c>
      <c r="G127" s="22" t="s">
        <v>315</v>
      </c>
      <c r="H127" s="24">
        <v>15780</v>
      </c>
      <c r="I127" s="24">
        <v>15780</v>
      </c>
      <c r="J127" s="24"/>
      <c r="K127" s="24"/>
      <c r="L127" s="24">
        <v>15780</v>
      </c>
      <c r="M127" s="24"/>
      <c r="N127" s="24"/>
      <c r="O127" s="24"/>
      <c r="P127" s="24"/>
      <c r="Q127" s="24"/>
      <c r="R127" s="24"/>
      <c r="S127" s="24"/>
      <c r="T127" s="24"/>
      <c r="U127" s="24"/>
      <c r="V127" s="24"/>
      <c r="W127" s="24"/>
    </row>
    <row r="128" ht="21" customHeight="1" spans="1:23">
      <c r="A128" s="26"/>
      <c r="B128" s="22" t="s">
        <v>397</v>
      </c>
      <c r="C128" s="22" t="s">
        <v>311</v>
      </c>
      <c r="D128" s="22" t="s">
        <v>178</v>
      </c>
      <c r="E128" s="22" t="s">
        <v>99</v>
      </c>
      <c r="F128" s="22" t="s">
        <v>318</v>
      </c>
      <c r="G128" s="22" t="s">
        <v>319</v>
      </c>
      <c r="H128" s="24">
        <v>12699</v>
      </c>
      <c r="I128" s="24">
        <v>12699</v>
      </c>
      <c r="J128" s="24"/>
      <c r="K128" s="24"/>
      <c r="L128" s="24">
        <v>12699</v>
      </c>
      <c r="M128" s="24"/>
      <c r="N128" s="24"/>
      <c r="O128" s="24"/>
      <c r="P128" s="24"/>
      <c r="Q128" s="24"/>
      <c r="R128" s="24"/>
      <c r="S128" s="24"/>
      <c r="T128" s="24"/>
      <c r="U128" s="24"/>
      <c r="V128" s="24"/>
      <c r="W128" s="24"/>
    </row>
    <row r="129" ht="21" customHeight="1" spans="1:23">
      <c r="A129" s="26"/>
      <c r="B129" s="22" t="s">
        <v>399</v>
      </c>
      <c r="C129" s="22" t="s">
        <v>321</v>
      </c>
      <c r="D129" s="22" t="s">
        <v>178</v>
      </c>
      <c r="E129" s="22" t="s">
        <v>99</v>
      </c>
      <c r="F129" s="22" t="s">
        <v>318</v>
      </c>
      <c r="G129" s="22" t="s">
        <v>319</v>
      </c>
      <c r="H129" s="24">
        <v>58020</v>
      </c>
      <c r="I129" s="24">
        <v>58020</v>
      </c>
      <c r="J129" s="24"/>
      <c r="K129" s="24"/>
      <c r="L129" s="24">
        <v>58020</v>
      </c>
      <c r="M129" s="24"/>
      <c r="N129" s="24"/>
      <c r="O129" s="24"/>
      <c r="P129" s="24"/>
      <c r="Q129" s="24"/>
      <c r="R129" s="24"/>
      <c r="S129" s="24"/>
      <c r="T129" s="24"/>
      <c r="U129" s="24"/>
      <c r="V129" s="24"/>
      <c r="W129" s="24"/>
    </row>
    <row r="130" ht="21" customHeight="1" spans="1:23">
      <c r="A130" s="26"/>
      <c r="B130" s="22" t="s">
        <v>400</v>
      </c>
      <c r="C130" s="22" t="s">
        <v>373</v>
      </c>
      <c r="D130" s="22" t="s">
        <v>178</v>
      </c>
      <c r="E130" s="22" t="s">
        <v>99</v>
      </c>
      <c r="F130" s="22" t="s">
        <v>374</v>
      </c>
      <c r="G130" s="22" t="s">
        <v>375</v>
      </c>
      <c r="H130" s="24">
        <v>90000</v>
      </c>
      <c r="I130" s="24">
        <v>90000</v>
      </c>
      <c r="J130" s="24"/>
      <c r="K130" s="24"/>
      <c r="L130" s="24">
        <v>90000</v>
      </c>
      <c r="M130" s="24"/>
      <c r="N130" s="24"/>
      <c r="O130" s="24"/>
      <c r="P130" s="24"/>
      <c r="Q130" s="24"/>
      <c r="R130" s="24"/>
      <c r="S130" s="24"/>
      <c r="T130" s="24"/>
      <c r="U130" s="24"/>
      <c r="V130" s="24"/>
      <c r="W130" s="24"/>
    </row>
    <row r="131" ht="21" customHeight="1" spans="1:23">
      <c r="A131" s="26"/>
      <c r="B131" s="22" t="s">
        <v>398</v>
      </c>
      <c r="C131" s="22" t="s">
        <v>370</v>
      </c>
      <c r="D131" s="22" t="s">
        <v>178</v>
      </c>
      <c r="E131" s="22" t="s">
        <v>99</v>
      </c>
      <c r="F131" s="22" t="s">
        <v>374</v>
      </c>
      <c r="G131" s="22" t="s">
        <v>375</v>
      </c>
      <c r="H131" s="24">
        <v>67260</v>
      </c>
      <c r="I131" s="24">
        <v>67260</v>
      </c>
      <c r="J131" s="24"/>
      <c r="K131" s="24"/>
      <c r="L131" s="24">
        <v>67260</v>
      </c>
      <c r="M131" s="24"/>
      <c r="N131" s="24"/>
      <c r="O131" s="24"/>
      <c r="P131" s="24"/>
      <c r="Q131" s="24"/>
      <c r="R131" s="24"/>
      <c r="S131" s="24"/>
      <c r="T131" s="24"/>
      <c r="U131" s="24"/>
      <c r="V131" s="24"/>
      <c r="W131" s="24"/>
    </row>
    <row r="132" ht="21" customHeight="1" spans="1:23">
      <c r="A132" s="26"/>
      <c r="B132" s="22" t="s">
        <v>398</v>
      </c>
      <c r="C132" s="22" t="s">
        <v>370</v>
      </c>
      <c r="D132" s="22" t="s">
        <v>178</v>
      </c>
      <c r="E132" s="22" t="s">
        <v>99</v>
      </c>
      <c r="F132" s="22" t="s">
        <v>374</v>
      </c>
      <c r="G132" s="22" t="s">
        <v>375</v>
      </c>
      <c r="H132" s="24">
        <v>138840</v>
      </c>
      <c r="I132" s="24">
        <v>138840</v>
      </c>
      <c r="J132" s="24"/>
      <c r="K132" s="24"/>
      <c r="L132" s="24">
        <v>138840</v>
      </c>
      <c r="M132" s="24"/>
      <c r="N132" s="24"/>
      <c r="O132" s="24"/>
      <c r="P132" s="24"/>
      <c r="Q132" s="24"/>
      <c r="R132" s="24"/>
      <c r="S132" s="24"/>
      <c r="T132" s="24"/>
      <c r="U132" s="24"/>
      <c r="V132" s="24"/>
      <c r="W132" s="24"/>
    </row>
    <row r="133" ht="21" customHeight="1" spans="1:23">
      <c r="A133" s="26"/>
      <c r="B133" s="22" t="s">
        <v>401</v>
      </c>
      <c r="C133" s="22" t="s">
        <v>323</v>
      </c>
      <c r="D133" s="22" t="s">
        <v>148</v>
      </c>
      <c r="E133" s="22" t="s">
        <v>149</v>
      </c>
      <c r="F133" s="22" t="s">
        <v>324</v>
      </c>
      <c r="G133" s="22" t="s">
        <v>325</v>
      </c>
      <c r="H133" s="24">
        <v>56604</v>
      </c>
      <c r="I133" s="24">
        <v>56604</v>
      </c>
      <c r="J133" s="24"/>
      <c r="K133" s="24"/>
      <c r="L133" s="24">
        <v>56604</v>
      </c>
      <c r="M133" s="24"/>
      <c r="N133" s="24"/>
      <c r="O133" s="24"/>
      <c r="P133" s="24"/>
      <c r="Q133" s="24"/>
      <c r="R133" s="24"/>
      <c r="S133" s="24"/>
      <c r="T133" s="24"/>
      <c r="U133" s="24"/>
      <c r="V133" s="24"/>
      <c r="W133" s="24"/>
    </row>
    <row r="134" ht="21" customHeight="1" spans="1:23">
      <c r="A134" s="26"/>
      <c r="B134" s="22" t="s">
        <v>401</v>
      </c>
      <c r="C134" s="22" t="s">
        <v>323</v>
      </c>
      <c r="D134" s="22" t="s">
        <v>148</v>
      </c>
      <c r="E134" s="22" t="s">
        <v>149</v>
      </c>
      <c r="F134" s="22" t="s">
        <v>324</v>
      </c>
      <c r="G134" s="22" t="s">
        <v>325</v>
      </c>
      <c r="H134" s="24">
        <v>79384.64</v>
      </c>
      <c r="I134" s="24">
        <v>79384.64</v>
      </c>
      <c r="J134" s="24"/>
      <c r="K134" s="24"/>
      <c r="L134" s="24">
        <v>79384.64</v>
      </c>
      <c r="M134" s="24"/>
      <c r="N134" s="24"/>
      <c r="O134" s="24"/>
      <c r="P134" s="24"/>
      <c r="Q134" s="24"/>
      <c r="R134" s="24"/>
      <c r="S134" s="24"/>
      <c r="T134" s="24"/>
      <c r="U134" s="24"/>
      <c r="V134" s="24"/>
      <c r="W134" s="24"/>
    </row>
    <row r="135" ht="21" customHeight="1" spans="1:23">
      <c r="A135" s="26"/>
      <c r="B135" s="22" t="s">
        <v>401</v>
      </c>
      <c r="C135" s="22" t="s">
        <v>323</v>
      </c>
      <c r="D135" s="22" t="s">
        <v>156</v>
      </c>
      <c r="E135" s="22" t="s">
        <v>157</v>
      </c>
      <c r="F135" s="22" t="s">
        <v>328</v>
      </c>
      <c r="G135" s="22" t="s">
        <v>329</v>
      </c>
      <c r="H135" s="24">
        <v>39269.03</v>
      </c>
      <c r="I135" s="24">
        <v>39269.03</v>
      </c>
      <c r="J135" s="24"/>
      <c r="K135" s="24"/>
      <c r="L135" s="24">
        <v>39269.03</v>
      </c>
      <c r="M135" s="24"/>
      <c r="N135" s="24"/>
      <c r="O135" s="24"/>
      <c r="P135" s="24"/>
      <c r="Q135" s="24"/>
      <c r="R135" s="24"/>
      <c r="S135" s="24"/>
      <c r="T135" s="24"/>
      <c r="U135" s="24"/>
      <c r="V135" s="24"/>
      <c r="W135" s="24"/>
    </row>
    <row r="136" ht="21" customHeight="1" spans="1:23">
      <c r="A136" s="26"/>
      <c r="B136" s="22" t="s">
        <v>401</v>
      </c>
      <c r="C136" s="22" t="s">
        <v>323</v>
      </c>
      <c r="D136" s="22" t="s">
        <v>158</v>
      </c>
      <c r="E136" s="22" t="s">
        <v>159</v>
      </c>
      <c r="F136" s="22" t="s">
        <v>328</v>
      </c>
      <c r="G136" s="22" t="s">
        <v>329</v>
      </c>
      <c r="H136" s="24">
        <v>55073.09</v>
      </c>
      <c r="I136" s="24">
        <v>55073.09</v>
      </c>
      <c r="J136" s="24"/>
      <c r="K136" s="24"/>
      <c r="L136" s="24">
        <v>55073.09</v>
      </c>
      <c r="M136" s="24"/>
      <c r="N136" s="24"/>
      <c r="O136" s="24"/>
      <c r="P136" s="24"/>
      <c r="Q136" s="24"/>
      <c r="R136" s="24"/>
      <c r="S136" s="24"/>
      <c r="T136" s="24"/>
      <c r="U136" s="24"/>
      <c r="V136" s="24"/>
      <c r="W136" s="24"/>
    </row>
    <row r="137" ht="21" customHeight="1" spans="1:23">
      <c r="A137" s="26"/>
      <c r="B137" s="22" t="s">
        <v>401</v>
      </c>
      <c r="C137" s="22" t="s">
        <v>323</v>
      </c>
      <c r="D137" s="22" t="s">
        <v>160</v>
      </c>
      <c r="E137" s="22" t="s">
        <v>161</v>
      </c>
      <c r="F137" s="22" t="s">
        <v>330</v>
      </c>
      <c r="G137" s="22" t="s">
        <v>331</v>
      </c>
      <c r="H137" s="24">
        <v>10613.25</v>
      </c>
      <c r="I137" s="24">
        <v>10613.25</v>
      </c>
      <c r="J137" s="24"/>
      <c r="K137" s="24"/>
      <c r="L137" s="24">
        <v>10613.25</v>
      </c>
      <c r="M137" s="24"/>
      <c r="N137" s="24"/>
      <c r="O137" s="24"/>
      <c r="P137" s="24"/>
      <c r="Q137" s="24"/>
      <c r="R137" s="24"/>
      <c r="S137" s="24"/>
      <c r="T137" s="24"/>
      <c r="U137" s="24"/>
      <c r="V137" s="24"/>
      <c r="W137" s="24"/>
    </row>
    <row r="138" ht="21" customHeight="1" spans="1:23">
      <c r="A138" s="26"/>
      <c r="B138" s="22" t="s">
        <v>401</v>
      </c>
      <c r="C138" s="22" t="s">
        <v>323</v>
      </c>
      <c r="D138" s="22" t="s">
        <v>160</v>
      </c>
      <c r="E138" s="22" t="s">
        <v>161</v>
      </c>
      <c r="F138" s="22" t="s">
        <v>330</v>
      </c>
      <c r="G138" s="22" t="s">
        <v>331</v>
      </c>
      <c r="H138" s="24">
        <v>14884.62</v>
      </c>
      <c r="I138" s="24">
        <v>14884.62</v>
      </c>
      <c r="J138" s="24"/>
      <c r="K138" s="24"/>
      <c r="L138" s="24">
        <v>14884.62</v>
      </c>
      <c r="M138" s="24"/>
      <c r="N138" s="24"/>
      <c r="O138" s="24"/>
      <c r="P138" s="24"/>
      <c r="Q138" s="24"/>
      <c r="R138" s="24"/>
      <c r="S138" s="24"/>
      <c r="T138" s="24"/>
      <c r="U138" s="24"/>
      <c r="V138" s="24"/>
      <c r="W138" s="24"/>
    </row>
    <row r="139" ht="21" customHeight="1" spans="1:23">
      <c r="A139" s="26"/>
      <c r="B139" s="22" t="s">
        <v>401</v>
      </c>
      <c r="C139" s="22" t="s">
        <v>323</v>
      </c>
      <c r="D139" s="22" t="s">
        <v>178</v>
      </c>
      <c r="E139" s="22" t="s">
        <v>99</v>
      </c>
      <c r="F139" s="22" t="s">
        <v>334</v>
      </c>
      <c r="G139" s="22" t="s">
        <v>335</v>
      </c>
      <c r="H139" s="24"/>
      <c r="I139" s="24"/>
      <c r="J139" s="24"/>
      <c r="K139" s="24"/>
      <c r="L139" s="24"/>
      <c r="M139" s="24"/>
      <c r="N139" s="24"/>
      <c r="O139" s="24"/>
      <c r="P139" s="24"/>
      <c r="Q139" s="24"/>
      <c r="R139" s="24"/>
      <c r="S139" s="24"/>
      <c r="T139" s="24"/>
      <c r="U139" s="24"/>
      <c r="V139" s="24"/>
      <c r="W139" s="24"/>
    </row>
    <row r="140" ht="21" customHeight="1" spans="1:23">
      <c r="A140" s="26"/>
      <c r="B140" s="22" t="s">
        <v>401</v>
      </c>
      <c r="C140" s="22" t="s">
        <v>323</v>
      </c>
      <c r="D140" s="22" t="s">
        <v>178</v>
      </c>
      <c r="E140" s="22" t="s">
        <v>99</v>
      </c>
      <c r="F140" s="22" t="s">
        <v>334</v>
      </c>
      <c r="G140" s="22" t="s">
        <v>335</v>
      </c>
      <c r="H140" s="24">
        <v>3473.08</v>
      </c>
      <c r="I140" s="24">
        <v>3473.08</v>
      </c>
      <c r="J140" s="24"/>
      <c r="K140" s="24"/>
      <c r="L140" s="24">
        <v>3473.08</v>
      </c>
      <c r="M140" s="24"/>
      <c r="N140" s="24"/>
      <c r="O140" s="24"/>
      <c r="P140" s="24"/>
      <c r="Q140" s="24"/>
      <c r="R140" s="24"/>
      <c r="S140" s="24"/>
      <c r="T140" s="24"/>
      <c r="U140" s="24"/>
      <c r="V140" s="24"/>
      <c r="W140" s="24"/>
    </row>
    <row r="141" ht="21" customHeight="1" spans="1:23">
      <c r="A141" s="26"/>
      <c r="B141" s="22" t="s">
        <v>401</v>
      </c>
      <c r="C141" s="22" t="s">
        <v>323</v>
      </c>
      <c r="D141" s="22" t="s">
        <v>178</v>
      </c>
      <c r="E141" s="22" t="s">
        <v>99</v>
      </c>
      <c r="F141" s="22" t="s">
        <v>334</v>
      </c>
      <c r="G141" s="22" t="s">
        <v>335</v>
      </c>
      <c r="H141" s="24">
        <v>707.55</v>
      </c>
      <c r="I141" s="24">
        <v>707.55</v>
      </c>
      <c r="J141" s="24"/>
      <c r="K141" s="24"/>
      <c r="L141" s="24">
        <v>707.55</v>
      </c>
      <c r="M141" s="24"/>
      <c r="N141" s="24"/>
      <c r="O141" s="24"/>
      <c r="P141" s="24"/>
      <c r="Q141" s="24"/>
      <c r="R141" s="24"/>
      <c r="S141" s="24"/>
      <c r="T141" s="24"/>
      <c r="U141" s="24"/>
      <c r="V141" s="24"/>
      <c r="W141" s="24"/>
    </row>
    <row r="142" ht="21" customHeight="1" spans="1:23">
      <c r="A142" s="26"/>
      <c r="B142" s="22" t="s">
        <v>401</v>
      </c>
      <c r="C142" s="22" t="s">
        <v>323</v>
      </c>
      <c r="D142" s="22" t="s">
        <v>178</v>
      </c>
      <c r="E142" s="22" t="s">
        <v>99</v>
      </c>
      <c r="F142" s="22" t="s">
        <v>334</v>
      </c>
      <c r="G142" s="22" t="s">
        <v>335</v>
      </c>
      <c r="H142" s="24">
        <v>992.31</v>
      </c>
      <c r="I142" s="24">
        <v>992.31</v>
      </c>
      <c r="J142" s="24"/>
      <c r="K142" s="24"/>
      <c r="L142" s="24">
        <v>992.31</v>
      </c>
      <c r="M142" s="24"/>
      <c r="N142" s="24"/>
      <c r="O142" s="24"/>
      <c r="P142" s="24"/>
      <c r="Q142" s="24"/>
      <c r="R142" s="24"/>
      <c r="S142" s="24"/>
      <c r="T142" s="24"/>
      <c r="U142" s="24"/>
      <c r="V142" s="24"/>
      <c r="W142" s="24"/>
    </row>
    <row r="143" ht="21" customHeight="1" spans="1:23">
      <c r="A143" s="26"/>
      <c r="B143" s="22" t="s">
        <v>401</v>
      </c>
      <c r="C143" s="22" t="s">
        <v>323</v>
      </c>
      <c r="D143" s="22" t="s">
        <v>162</v>
      </c>
      <c r="E143" s="22" t="s">
        <v>163</v>
      </c>
      <c r="F143" s="22" t="s">
        <v>334</v>
      </c>
      <c r="G143" s="22" t="s">
        <v>335</v>
      </c>
      <c r="H143" s="24">
        <v>2480</v>
      </c>
      <c r="I143" s="24">
        <v>2480</v>
      </c>
      <c r="J143" s="24"/>
      <c r="K143" s="24"/>
      <c r="L143" s="24">
        <v>2480</v>
      </c>
      <c r="M143" s="24"/>
      <c r="N143" s="24"/>
      <c r="O143" s="24"/>
      <c r="P143" s="24"/>
      <c r="Q143" s="24"/>
      <c r="R143" s="24"/>
      <c r="S143" s="24"/>
      <c r="T143" s="24"/>
      <c r="U143" s="24"/>
      <c r="V143" s="24"/>
      <c r="W143" s="24"/>
    </row>
    <row r="144" ht="21" customHeight="1" spans="1:23">
      <c r="A144" s="26"/>
      <c r="B144" s="22" t="s">
        <v>402</v>
      </c>
      <c r="C144" s="22" t="s">
        <v>228</v>
      </c>
      <c r="D144" s="22" t="s">
        <v>227</v>
      </c>
      <c r="E144" s="22" t="s">
        <v>228</v>
      </c>
      <c r="F144" s="22" t="s">
        <v>337</v>
      </c>
      <c r="G144" s="22" t="s">
        <v>228</v>
      </c>
      <c r="H144" s="24">
        <v>42453</v>
      </c>
      <c r="I144" s="24">
        <v>42453</v>
      </c>
      <c r="J144" s="24"/>
      <c r="K144" s="24"/>
      <c r="L144" s="24">
        <v>42453</v>
      </c>
      <c r="M144" s="24"/>
      <c r="N144" s="24"/>
      <c r="O144" s="24"/>
      <c r="P144" s="24"/>
      <c r="Q144" s="24"/>
      <c r="R144" s="24"/>
      <c r="S144" s="24"/>
      <c r="T144" s="24"/>
      <c r="U144" s="24"/>
      <c r="V144" s="24"/>
      <c r="W144" s="24"/>
    </row>
    <row r="145" ht="21" customHeight="1" spans="1:23">
      <c r="A145" s="26"/>
      <c r="B145" s="22" t="s">
        <v>402</v>
      </c>
      <c r="C145" s="22" t="s">
        <v>228</v>
      </c>
      <c r="D145" s="22" t="s">
        <v>227</v>
      </c>
      <c r="E145" s="22" t="s">
        <v>228</v>
      </c>
      <c r="F145" s="22" t="s">
        <v>337</v>
      </c>
      <c r="G145" s="22" t="s">
        <v>228</v>
      </c>
      <c r="H145" s="24">
        <v>59538.48</v>
      </c>
      <c r="I145" s="24">
        <v>59538.48</v>
      </c>
      <c r="J145" s="24"/>
      <c r="K145" s="24"/>
      <c r="L145" s="24">
        <v>59538.48</v>
      </c>
      <c r="M145" s="24"/>
      <c r="N145" s="24"/>
      <c r="O145" s="24"/>
      <c r="P145" s="24"/>
      <c r="Q145" s="24"/>
      <c r="R145" s="24"/>
      <c r="S145" s="24"/>
      <c r="T145" s="24"/>
      <c r="U145" s="24"/>
      <c r="V145" s="24"/>
      <c r="W145" s="24"/>
    </row>
    <row r="146" ht="21" customHeight="1" spans="1:23">
      <c r="A146" s="26"/>
      <c r="B146" s="22" t="s">
        <v>403</v>
      </c>
      <c r="C146" s="22" t="s">
        <v>339</v>
      </c>
      <c r="D146" s="22" t="s">
        <v>178</v>
      </c>
      <c r="E146" s="22" t="s">
        <v>99</v>
      </c>
      <c r="F146" s="22" t="s">
        <v>340</v>
      </c>
      <c r="G146" s="22" t="s">
        <v>341</v>
      </c>
      <c r="H146" s="24">
        <v>20500</v>
      </c>
      <c r="I146" s="24">
        <v>20500</v>
      </c>
      <c r="J146" s="24"/>
      <c r="K146" s="24"/>
      <c r="L146" s="24">
        <v>20500</v>
      </c>
      <c r="M146" s="24"/>
      <c r="N146" s="24"/>
      <c r="O146" s="24"/>
      <c r="P146" s="24"/>
      <c r="Q146" s="24"/>
      <c r="R146" s="24"/>
      <c r="S146" s="24"/>
      <c r="T146" s="24"/>
      <c r="U146" s="24"/>
      <c r="V146" s="24"/>
      <c r="W146" s="24"/>
    </row>
    <row r="147" ht="21" customHeight="1" spans="1:23">
      <c r="A147" s="26"/>
      <c r="B147" s="22" t="s">
        <v>403</v>
      </c>
      <c r="C147" s="22" t="s">
        <v>339</v>
      </c>
      <c r="D147" s="22" t="s">
        <v>178</v>
      </c>
      <c r="E147" s="22" t="s">
        <v>99</v>
      </c>
      <c r="F147" s="22" t="s">
        <v>342</v>
      </c>
      <c r="G147" s="22" t="s">
        <v>343</v>
      </c>
      <c r="H147" s="24">
        <v>4000</v>
      </c>
      <c r="I147" s="24">
        <v>4000</v>
      </c>
      <c r="J147" s="24"/>
      <c r="K147" s="24"/>
      <c r="L147" s="24">
        <v>4000</v>
      </c>
      <c r="M147" s="24"/>
      <c r="N147" s="24"/>
      <c r="O147" s="24"/>
      <c r="P147" s="24"/>
      <c r="Q147" s="24"/>
      <c r="R147" s="24"/>
      <c r="S147" s="24"/>
      <c r="T147" s="24"/>
      <c r="U147" s="24"/>
      <c r="V147" s="24"/>
      <c r="W147" s="24"/>
    </row>
    <row r="148" ht="21" customHeight="1" spans="1:23">
      <c r="A148" s="26"/>
      <c r="B148" s="22" t="s">
        <v>403</v>
      </c>
      <c r="C148" s="22" t="s">
        <v>339</v>
      </c>
      <c r="D148" s="22" t="s">
        <v>178</v>
      </c>
      <c r="E148" s="22" t="s">
        <v>99</v>
      </c>
      <c r="F148" s="22" t="s">
        <v>344</v>
      </c>
      <c r="G148" s="22" t="s">
        <v>345</v>
      </c>
      <c r="H148" s="24">
        <v>14000</v>
      </c>
      <c r="I148" s="24">
        <v>14000</v>
      </c>
      <c r="J148" s="24"/>
      <c r="K148" s="24"/>
      <c r="L148" s="24">
        <v>14000</v>
      </c>
      <c r="M148" s="24"/>
      <c r="N148" s="24"/>
      <c r="O148" s="24"/>
      <c r="P148" s="24"/>
      <c r="Q148" s="24"/>
      <c r="R148" s="24"/>
      <c r="S148" s="24"/>
      <c r="T148" s="24"/>
      <c r="U148" s="24"/>
      <c r="V148" s="24"/>
      <c r="W148" s="24"/>
    </row>
    <row r="149" ht="21" customHeight="1" spans="1:23">
      <c r="A149" s="26"/>
      <c r="B149" s="22" t="s">
        <v>404</v>
      </c>
      <c r="C149" s="22" t="s">
        <v>285</v>
      </c>
      <c r="D149" s="22" t="s">
        <v>178</v>
      </c>
      <c r="E149" s="22" t="s">
        <v>99</v>
      </c>
      <c r="F149" s="22" t="s">
        <v>347</v>
      </c>
      <c r="G149" s="22" t="s">
        <v>285</v>
      </c>
      <c r="H149" s="24">
        <v>1500</v>
      </c>
      <c r="I149" s="24">
        <v>1500</v>
      </c>
      <c r="J149" s="24"/>
      <c r="K149" s="24"/>
      <c r="L149" s="24">
        <v>1500</v>
      </c>
      <c r="M149" s="24"/>
      <c r="N149" s="24"/>
      <c r="O149" s="24"/>
      <c r="P149" s="24"/>
      <c r="Q149" s="24"/>
      <c r="R149" s="24"/>
      <c r="S149" s="24"/>
      <c r="T149" s="24"/>
      <c r="U149" s="24"/>
      <c r="V149" s="24"/>
      <c r="W149" s="24"/>
    </row>
    <row r="150" ht="21" customHeight="1" spans="1:23">
      <c r="A150" s="26"/>
      <c r="B150" s="22" t="s">
        <v>405</v>
      </c>
      <c r="C150" s="22" t="s">
        <v>353</v>
      </c>
      <c r="D150" s="22" t="s">
        <v>178</v>
      </c>
      <c r="E150" s="22" t="s">
        <v>99</v>
      </c>
      <c r="F150" s="22" t="s">
        <v>354</v>
      </c>
      <c r="G150" s="22" t="s">
        <v>353</v>
      </c>
      <c r="H150" s="24">
        <v>7075.5</v>
      </c>
      <c r="I150" s="24">
        <v>7075.5</v>
      </c>
      <c r="J150" s="24"/>
      <c r="K150" s="24"/>
      <c r="L150" s="24">
        <v>7075.5</v>
      </c>
      <c r="M150" s="24"/>
      <c r="N150" s="24"/>
      <c r="O150" s="24"/>
      <c r="P150" s="24"/>
      <c r="Q150" s="24"/>
      <c r="R150" s="24"/>
      <c r="S150" s="24"/>
      <c r="T150" s="24"/>
      <c r="U150" s="24"/>
      <c r="V150" s="24"/>
      <c r="W150" s="24"/>
    </row>
    <row r="151" ht="21" customHeight="1" spans="1:23">
      <c r="A151" s="26"/>
      <c r="B151" s="22" t="s">
        <v>405</v>
      </c>
      <c r="C151" s="22" t="s">
        <v>353</v>
      </c>
      <c r="D151" s="22" t="s">
        <v>178</v>
      </c>
      <c r="E151" s="22" t="s">
        <v>99</v>
      </c>
      <c r="F151" s="22" t="s">
        <v>354</v>
      </c>
      <c r="G151" s="22" t="s">
        <v>353</v>
      </c>
      <c r="H151" s="24">
        <v>9923.08</v>
      </c>
      <c r="I151" s="24">
        <v>9923.08</v>
      </c>
      <c r="J151" s="24"/>
      <c r="K151" s="24"/>
      <c r="L151" s="24">
        <v>9923.08</v>
      </c>
      <c r="M151" s="24"/>
      <c r="N151" s="24"/>
      <c r="O151" s="24"/>
      <c r="P151" s="24"/>
      <c r="Q151" s="24"/>
      <c r="R151" s="24"/>
      <c r="S151" s="24"/>
      <c r="T151" s="24"/>
      <c r="U151" s="24"/>
      <c r="V151" s="24"/>
      <c r="W151" s="24"/>
    </row>
    <row r="152" ht="21" customHeight="1" spans="1:23">
      <c r="A152" s="26"/>
      <c r="B152" s="22" t="s">
        <v>406</v>
      </c>
      <c r="C152" s="22" t="s">
        <v>359</v>
      </c>
      <c r="D152" s="22" t="s">
        <v>178</v>
      </c>
      <c r="E152" s="22" t="s">
        <v>99</v>
      </c>
      <c r="F152" s="22" t="s">
        <v>348</v>
      </c>
      <c r="G152" s="22" t="s">
        <v>349</v>
      </c>
      <c r="H152" s="24">
        <v>27000</v>
      </c>
      <c r="I152" s="24">
        <v>27000</v>
      </c>
      <c r="J152" s="24"/>
      <c r="K152" s="24"/>
      <c r="L152" s="24">
        <v>27000</v>
      </c>
      <c r="M152" s="24"/>
      <c r="N152" s="24"/>
      <c r="O152" s="24"/>
      <c r="P152" s="24"/>
      <c r="Q152" s="24"/>
      <c r="R152" s="24"/>
      <c r="S152" s="24"/>
      <c r="T152" s="24"/>
      <c r="U152" s="24"/>
      <c r="V152" s="24"/>
      <c r="W152" s="24"/>
    </row>
    <row r="153" ht="21" customHeight="1" spans="1:23">
      <c r="A153" s="36" t="s">
        <v>231</v>
      </c>
      <c r="B153" s="145"/>
      <c r="C153" s="145"/>
      <c r="D153" s="145"/>
      <c r="E153" s="145"/>
      <c r="F153" s="145"/>
      <c r="G153" s="146"/>
      <c r="H153" s="24">
        <v>8920485.84</v>
      </c>
      <c r="I153" s="24">
        <v>8920485.84</v>
      </c>
      <c r="J153" s="24"/>
      <c r="K153" s="24"/>
      <c r="L153" s="24">
        <v>8920485.84</v>
      </c>
      <c r="M153" s="24"/>
      <c r="N153" s="24"/>
      <c r="O153" s="24"/>
      <c r="P153" s="24"/>
      <c r="Q153" s="24"/>
      <c r="R153" s="24"/>
      <c r="S153" s="24"/>
      <c r="T153" s="24"/>
      <c r="U153" s="24"/>
      <c r="V153" s="24"/>
      <c r="W153" s="24"/>
    </row>
  </sheetData>
  <mergeCells count="30">
    <mergeCell ref="A3:W3"/>
    <mergeCell ref="A4:G4"/>
    <mergeCell ref="H5:W5"/>
    <mergeCell ref="I6:M6"/>
    <mergeCell ref="N6:P6"/>
    <mergeCell ref="R6:W6"/>
    <mergeCell ref="A153:G15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192361111111111" right="0.192361111111111" top="0.578472222222222" bottom="0.38125" header="0.5" footer="0.5"/>
  <pageSetup paperSize="9" scale="7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W153"/>
  <sheetViews>
    <sheetView showZeros="0" topLeftCell="D1" workbookViewId="0">
      <pane ySplit="1" topLeftCell="A2" activePane="bottomLeft" state="frozen"/>
      <selection/>
      <selection pane="bottomLeft" activeCell="N12" sqref="N12"/>
    </sheetView>
  </sheetViews>
  <sheetFormatPr defaultColWidth="9.14583333333333" defaultRowHeight="14.25" customHeight="1"/>
  <cols>
    <col min="1" max="1" width="12.4270833333333" customWidth="1"/>
    <col min="2" max="2" width="24.5" customWidth="1"/>
    <col min="3" max="3" width="23.125" customWidth="1"/>
    <col min="4" max="4" width="45.625" customWidth="1"/>
    <col min="5" max="5" width="9" customWidth="1"/>
    <col min="6" max="6" width="20.375" customWidth="1"/>
    <col min="7" max="7" width="6.75" customWidth="1"/>
    <col min="8" max="8" width="15.5" customWidth="1"/>
    <col min="9" max="9" width="15.125" customWidth="1"/>
    <col min="10" max="10" width="14.25" customWidth="1"/>
    <col min="11" max="11" width="14.75" customWidth="1"/>
    <col min="12" max="12" width="15.375" customWidth="1"/>
    <col min="13" max="13" width="5.875" customWidth="1"/>
    <col min="14" max="14" width="4.625" customWidth="1"/>
    <col min="15" max="15" width="4" customWidth="1"/>
    <col min="16" max="16" width="4.875" customWidth="1"/>
    <col min="17" max="17" width="4.5" customWidth="1"/>
    <col min="18" max="18" width="3.5" customWidth="1"/>
    <col min="19" max="19" width="3.25" customWidth="1"/>
    <col min="20" max="20" width="4.625" customWidth="1"/>
    <col min="21" max="21" width="4.375" customWidth="1"/>
    <col min="22" max="22" width="4.625" customWidth="1"/>
    <col min="23" max="23" width="3.8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407</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"单位名称："&amp;"临沧高新技术产业开发区管理委员会"</f>
        <v>单位名称：临沧高新技术产业开发区管理委员会</v>
      </c>
      <c r="B4" s="9"/>
      <c r="C4" s="9"/>
      <c r="D4" s="9"/>
      <c r="E4" s="9"/>
      <c r="F4" s="9"/>
      <c r="G4" s="9"/>
      <c r="H4" s="9"/>
      <c r="I4" s="10"/>
      <c r="J4" s="10"/>
      <c r="K4" s="10"/>
      <c r="L4" s="10"/>
      <c r="M4" s="10"/>
      <c r="N4" s="10"/>
      <c r="O4" s="10"/>
      <c r="P4" s="10"/>
      <c r="Q4" s="10"/>
      <c r="R4" s="2"/>
      <c r="S4" s="2"/>
      <c r="T4" s="2"/>
      <c r="U4" s="4"/>
      <c r="V4" s="2"/>
      <c r="W4" s="40" t="s">
        <v>280</v>
      </c>
    </row>
    <row r="5" ht="18.75" customHeight="1" spans="1:23">
      <c r="A5" s="11" t="s">
        <v>408</v>
      </c>
      <c r="B5" s="12" t="s">
        <v>294</v>
      </c>
      <c r="C5" s="11" t="s">
        <v>295</v>
      </c>
      <c r="D5" s="11" t="s">
        <v>409</v>
      </c>
      <c r="E5" s="12" t="s">
        <v>296</v>
      </c>
      <c r="F5" s="12" t="s">
        <v>297</v>
      </c>
      <c r="G5" s="12" t="s">
        <v>410</v>
      </c>
      <c r="H5" s="12" t="s">
        <v>411</v>
      </c>
      <c r="I5" s="32" t="s">
        <v>56</v>
      </c>
      <c r="J5" s="13" t="s">
        <v>412</v>
      </c>
      <c r="K5" s="14"/>
      <c r="L5" s="14"/>
      <c r="M5" s="15"/>
      <c r="N5" s="13" t="s">
        <v>302</v>
      </c>
      <c r="O5" s="14"/>
      <c r="P5" s="15"/>
      <c r="Q5" s="12" t="s">
        <v>62</v>
      </c>
      <c r="R5" s="13" t="s">
        <v>88</v>
      </c>
      <c r="S5" s="14"/>
      <c r="T5" s="14"/>
      <c r="U5" s="14"/>
      <c r="V5" s="14"/>
      <c r="W5" s="15"/>
    </row>
    <row r="6" ht="18.75" customHeight="1" spans="1:23">
      <c r="A6" s="16"/>
      <c r="B6" s="33"/>
      <c r="C6" s="16"/>
      <c r="D6" s="16"/>
      <c r="E6" s="17"/>
      <c r="F6" s="17"/>
      <c r="G6" s="17"/>
      <c r="H6" s="17"/>
      <c r="I6" s="33"/>
      <c r="J6" s="130" t="s">
        <v>59</v>
      </c>
      <c r="K6" s="131"/>
      <c r="L6" s="12" t="s">
        <v>60</v>
      </c>
      <c r="M6" s="12" t="s">
        <v>61</v>
      </c>
      <c r="N6" s="12" t="s">
        <v>59</v>
      </c>
      <c r="O6" s="12" t="s">
        <v>60</v>
      </c>
      <c r="P6" s="12" t="s">
        <v>61</v>
      </c>
      <c r="Q6" s="17"/>
      <c r="R6" s="12" t="s">
        <v>58</v>
      </c>
      <c r="S6" s="11" t="s">
        <v>65</v>
      </c>
      <c r="T6" s="11" t="s">
        <v>308</v>
      </c>
      <c r="U6" s="11" t="s">
        <v>67</v>
      </c>
      <c r="V6" s="11" t="s">
        <v>68</v>
      </c>
      <c r="W6" s="11" t="s">
        <v>69</v>
      </c>
    </row>
    <row r="7" ht="18.75" customHeight="1" spans="1:23">
      <c r="A7" s="33"/>
      <c r="B7" s="33"/>
      <c r="C7" s="33"/>
      <c r="D7" s="33"/>
      <c r="E7" s="33"/>
      <c r="F7" s="33"/>
      <c r="G7" s="33"/>
      <c r="H7" s="33"/>
      <c r="I7" s="33"/>
      <c r="J7" s="132" t="s">
        <v>58</v>
      </c>
      <c r="K7" s="97"/>
      <c r="L7" s="33"/>
      <c r="M7" s="33"/>
      <c r="N7" s="33"/>
      <c r="O7" s="33"/>
      <c r="P7" s="33"/>
      <c r="Q7" s="33"/>
      <c r="R7" s="33"/>
      <c r="S7" s="133"/>
      <c r="T7" s="16"/>
      <c r="U7" s="16"/>
      <c r="V7" s="16"/>
      <c r="W7" s="16"/>
    </row>
    <row r="8" ht="76" customHeight="1" spans="1:23">
      <c r="A8" s="18"/>
      <c r="B8" s="34"/>
      <c r="C8" s="18"/>
      <c r="D8" s="18"/>
      <c r="E8" s="19"/>
      <c r="F8" s="19"/>
      <c r="G8" s="19"/>
      <c r="H8" s="19"/>
      <c r="I8" s="34"/>
      <c r="J8" s="47" t="s">
        <v>58</v>
      </c>
      <c r="K8" s="47" t="s">
        <v>413</v>
      </c>
      <c r="L8" s="19"/>
      <c r="M8" s="19"/>
      <c r="N8" s="19"/>
      <c r="O8" s="19"/>
      <c r="P8" s="19"/>
      <c r="Q8" s="19"/>
      <c r="R8" s="19"/>
      <c r="S8" s="19"/>
      <c r="T8" s="19"/>
      <c r="U8" s="19"/>
      <c r="V8" s="19"/>
      <c r="W8" s="19"/>
    </row>
    <row r="9" ht="18.75" customHeight="1" spans="1:23">
      <c r="A9" s="124">
        <v>1</v>
      </c>
      <c r="B9" s="124">
        <v>2</v>
      </c>
      <c r="C9" s="124">
        <v>3</v>
      </c>
      <c r="D9" s="124">
        <v>4</v>
      </c>
      <c r="E9" s="124">
        <v>5</v>
      </c>
      <c r="F9" s="124">
        <v>6</v>
      </c>
      <c r="G9" s="124">
        <v>7</v>
      </c>
      <c r="H9" s="124">
        <v>8</v>
      </c>
      <c r="I9" s="124">
        <v>9</v>
      </c>
      <c r="J9" s="124">
        <v>10</v>
      </c>
      <c r="K9" s="124">
        <v>11</v>
      </c>
      <c r="L9" s="124">
        <v>12</v>
      </c>
      <c r="M9" s="124">
        <v>13</v>
      </c>
      <c r="N9" s="124">
        <v>14</v>
      </c>
      <c r="O9" s="124">
        <v>15</v>
      </c>
      <c r="P9" s="124">
        <v>16</v>
      </c>
      <c r="Q9" s="124">
        <v>17</v>
      </c>
      <c r="R9" s="124">
        <v>18</v>
      </c>
      <c r="S9" s="124">
        <v>19</v>
      </c>
      <c r="T9" s="124">
        <v>20</v>
      </c>
      <c r="U9" s="124">
        <v>21</v>
      </c>
      <c r="V9" s="124">
        <v>22</v>
      </c>
      <c r="W9" s="124">
        <v>23</v>
      </c>
    </row>
    <row r="10" ht="18.75" customHeight="1" spans="1:23">
      <c r="A10" s="22"/>
      <c r="B10" s="22"/>
      <c r="C10" s="22" t="s">
        <v>414</v>
      </c>
      <c r="D10" s="22"/>
      <c r="E10" s="22"/>
      <c r="F10" s="22"/>
      <c r="G10" s="22"/>
      <c r="H10" s="22"/>
      <c r="I10" s="24">
        <v>3099000</v>
      </c>
      <c r="J10" s="24">
        <v>3099000</v>
      </c>
      <c r="K10" s="24">
        <v>3099000</v>
      </c>
      <c r="L10" s="24"/>
      <c r="M10" s="24"/>
      <c r="N10" s="24"/>
      <c r="O10" s="24"/>
      <c r="P10" s="24"/>
      <c r="Q10" s="24"/>
      <c r="R10" s="24"/>
      <c r="S10" s="24"/>
      <c r="T10" s="24"/>
      <c r="U10" s="24"/>
      <c r="V10" s="24"/>
      <c r="W10" s="24"/>
    </row>
    <row r="11" ht="18.75" customHeight="1" spans="1:23">
      <c r="A11" s="125" t="s">
        <v>415</v>
      </c>
      <c r="B11" s="125" t="s">
        <v>416</v>
      </c>
      <c r="C11" s="22" t="s">
        <v>414</v>
      </c>
      <c r="D11" s="125" t="s">
        <v>77</v>
      </c>
      <c r="E11" s="125" t="s">
        <v>126</v>
      </c>
      <c r="F11" s="126" t="s">
        <v>127</v>
      </c>
      <c r="G11" s="125" t="s">
        <v>417</v>
      </c>
      <c r="H11" s="125" t="s">
        <v>418</v>
      </c>
      <c r="I11" s="24">
        <v>43000</v>
      </c>
      <c r="J11" s="24">
        <v>43000</v>
      </c>
      <c r="K11" s="24">
        <v>43000</v>
      </c>
      <c r="L11" s="24"/>
      <c r="M11" s="24"/>
      <c r="N11" s="24"/>
      <c r="O11" s="24"/>
      <c r="P11" s="24"/>
      <c r="Q11" s="24"/>
      <c r="R11" s="24"/>
      <c r="S11" s="24"/>
      <c r="T11" s="24"/>
      <c r="U11" s="24"/>
      <c r="V11" s="24"/>
      <c r="W11" s="24"/>
    </row>
    <row r="12" ht="18.75" customHeight="1" spans="1:23">
      <c r="A12" s="125" t="s">
        <v>415</v>
      </c>
      <c r="B12" s="125" t="s">
        <v>416</v>
      </c>
      <c r="C12" s="22" t="s">
        <v>414</v>
      </c>
      <c r="D12" s="125" t="s">
        <v>77</v>
      </c>
      <c r="E12" s="125" t="s">
        <v>126</v>
      </c>
      <c r="F12" s="126" t="s">
        <v>127</v>
      </c>
      <c r="G12" s="125" t="s">
        <v>419</v>
      </c>
      <c r="H12" s="125" t="s">
        <v>420</v>
      </c>
      <c r="I12" s="24">
        <v>756000</v>
      </c>
      <c r="J12" s="24">
        <v>756000</v>
      </c>
      <c r="K12" s="24">
        <v>756000</v>
      </c>
      <c r="L12" s="24"/>
      <c r="M12" s="24"/>
      <c r="N12" s="24"/>
      <c r="O12" s="24"/>
      <c r="P12" s="24"/>
      <c r="Q12" s="24"/>
      <c r="R12" s="24"/>
      <c r="S12" s="24"/>
      <c r="T12" s="24"/>
      <c r="U12" s="24"/>
      <c r="V12" s="24"/>
      <c r="W12" s="24"/>
    </row>
    <row r="13" ht="18.75" customHeight="1" spans="1:23">
      <c r="A13" s="125" t="s">
        <v>415</v>
      </c>
      <c r="B13" s="125" t="s">
        <v>416</v>
      </c>
      <c r="C13" s="22" t="s">
        <v>414</v>
      </c>
      <c r="D13" s="125" t="s">
        <v>77</v>
      </c>
      <c r="E13" s="125" t="s">
        <v>126</v>
      </c>
      <c r="F13" s="126" t="s">
        <v>127</v>
      </c>
      <c r="G13" s="125" t="s">
        <v>421</v>
      </c>
      <c r="H13" s="125" t="s">
        <v>422</v>
      </c>
      <c r="I13" s="24">
        <v>300000</v>
      </c>
      <c r="J13" s="24">
        <v>300000</v>
      </c>
      <c r="K13" s="24">
        <v>300000</v>
      </c>
      <c r="L13" s="24"/>
      <c r="M13" s="24"/>
      <c r="N13" s="24"/>
      <c r="O13" s="24"/>
      <c r="P13" s="24"/>
      <c r="Q13" s="24"/>
      <c r="R13" s="24"/>
      <c r="S13" s="24"/>
      <c r="T13" s="24"/>
      <c r="U13" s="24"/>
      <c r="V13" s="24"/>
      <c r="W13" s="24"/>
    </row>
    <row r="14" ht="18.75" customHeight="1" spans="1:23">
      <c r="A14" s="125" t="s">
        <v>415</v>
      </c>
      <c r="B14" s="125" t="s">
        <v>416</v>
      </c>
      <c r="C14" s="22" t="s">
        <v>414</v>
      </c>
      <c r="D14" s="125" t="s">
        <v>77</v>
      </c>
      <c r="E14" s="125" t="s">
        <v>126</v>
      </c>
      <c r="F14" s="126" t="s">
        <v>127</v>
      </c>
      <c r="G14" s="125" t="s">
        <v>423</v>
      </c>
      <c r="H14" s="125" t="s">
        <v>424</v>
      </c>
      <c r="I14" s="24">
        <v>2000000</v>
      </c>
      <c r="J14" s="24">
        <v>2000000</v>
      </c>
      <c r="K14" s="24">
        <v>2000000</v>
      </c>
      <c r="L14" s="24"/>
      <c r="M14" s="24"/>
      <c r="N14" s="24"/>
      <c r="O14" s="24"/>
      <c r="P14" s="24"/>
      <c r="Q14" s="24"/>
      <c r="R14" s="24"/>
      <c r="S14" s="24"/>
      <c r="T14" s="24"/>
      <c r="U14" s="24"/>
      <c r="V14" s="24"/>
      <c r="W14" s="24"/>
    </row>
    <row r="15" ht="18.75" customHeight="1" spans="1:23">
      <c r="A15" s="26"/>
      <c r="B15" s="26"/>
      <c r="C15" s="22" t="s">
        <v>425</v>
      </c>
      <c r="D15" s="26"/>
      <c r="E15" s="26"/>
      <c r="F15" s="127"/>
      <c r="G15" s="26"/>
      <c r="H15" s="26"/>
      <c r="I15" s="24">
        <v>5000000</v>
      </c>
      <c r="J15" s="24">
        <v>5000000</v>
      </c>
      <c r="K15" s="24">
        <v>5000000</v>
      </c>
      <c r="L15" s="24"/>
      <c r="M15" s="24"/>
      <c r="N15" s="24"/>
      <c r="O15" s="24"/>
      <c r="P15" s="24"/>
      <c r="Q15" s="24"/>
      <c r="R15" s="24"/>
      <c r="S15" s="24"/>
      <c r="T15" s="24"/>
      <c r="U15" s="24"/>
      <c r="V15" s="24"/>
      <c r="W15" s="24"/>
    </row>
    <row r="16" ht="18.75" customHeight="1" spans="1:23">
      <c r="A16" s="125" t="s">
        <v>415</v>
      </c>
      <c r="B16" s="125" t="s">
        <v>426</v>
      </c>
      <c r="C16" s="22" t="s">
        <v>425</v>
      </c>
      <c r="D16" s="125" t="s">
        <v>77</v>
      </c>
      <c r="E16" s="125" t="s">
        <v>140</v>
      </c>
      <c r="F16" s="126" t="s">
        <v>141</v>
      </c>
      <c r="G16" s="125" t="s">
        <v>427</v>
      </c>
      <c r="H16" s="125" t="s">
        <v>428</v>
      </c>
      <c r="I16" s="24">
        <v>5000000</v>
      </c>
      <c r="J16" s="24">
        <v>5000000</v>
      </c>
      <c r="K16" s="24">
        <v>5000000</v>
      </c>
      <c r="L16" s="24"/>
      <c r="M16" s="24"/>
      <c r="N16" s="24"/>
      <c r="O16" s="24"/>
      <c r="P16" s="24"/>
      <c r="Q16" s="24"/>
      <c r="R16" s="24"/>
      <c r="S16" s="24"/>
      <c r="T16" s="24"/>
      <c r="U16" s="24"/>
      <c r="V16" s="24"/>
      <c r="W16" s="24"/>
    </row>
    <row r="17" ht="18.75" customHeight="1" spans="1:23">
      <c r="A17" s="26"/>
      <c r="B17" s="26"/>
      <c r="C17" s="22" t="s">
        <v>429</v>
      </c>
      <c r="D17" s="26"/>
      <c r="E17" s="26"/>
      <c r="F17" s="128"/>
      <c r="G17" s="26"/>
      <c r="H17" s="26"/>
      <c r="I17" s="24">
        <v>1820000</v>
      </c>
      <c r="J17" s="24">
        <v>1820000</v>
      </c>
      <c r="K17" s="24">
        <v>1820000</v>
      </c>
      <c r="L17" s="24"/>
      <c r="M17" s="24"/>
      <c r="N17" s="24"/>
      <c r="O17" s="24"/>
      <c r="P17" s="24"/>
      <c r="Q17" s="24"/>
      <c r="R17" s="24"/>
      <c r="S17" s="24"/>
      <c r="T17" s="24"/>
      <c r="U17" s="24"/>
      <c r="V17" s="24"/>
      <c r="W17" s="24"/>
    </row>
    <row r="18" ht="18.75" customHeight="1" spans="1:23">
      <c r="A18" s="125" t="s">
        <v>415</v>
      </c>
      <c r="B18" s="125" t="s">
        <v>430</v>
      </c>
      <c r="C18" s="22" t="s">
        <v>429</v>
      </c>
      <c r="D18" s="125" t="s">
        <v>77</v>
      </c>
      <c r="E18" s="125" t="s">
        <v>125</v>
      </c>
      <c r="F18" s="126" t="s">
        <v>101</v>
      </c>
      <c r="G18" s="125" t="s">
        <v>344</v>
      </c>
      <c r="H18" s="125" t="s">
        <v>345</v>
      </c>
      <c r="I18" s="24">
        <v>50000</v>
      </c>
      <c r="J18" s="24">
        <v>50000</v>
      </c>
      <c r="K18" s="24">
        <v>50000</v>
      </c>
      <c r="L18" s="24"/>
      <c r="M18" s="24"/>
      <c r="N18" s="24"/>
      <c r="O18" s="24"/>
      <c r="P18" s="24"/>
      <c r="Q18" s="24"/>
      <c r="R18" s="24"/>
      <c r="S18" s="24"/>
      <c r="T18" s="24"/>
      <c r="U18" s="24"/>
      <c r="V18" s="24"/>
      <c r="W18" s="24"/>
    </row>
    <row r="19" ht="18.75" customHeight="1" spans="1:23">
      <c r="A19" s="125" t="s">
        <v>415</v>
      </c>
      <c r="B19" s="125" t="s">
        <v>430</v>
      </c>
      <c r="C19" s="22" t="s">
        <v>429</v>
      </c>
      <c r="D19" s="125" t="s">
        <v>77</v>
      </c>
      <c r="E19" s="125" t="s">
        <v>125</v>
      </c>
      <c r="F19" s="126" t="s">
        <v>101</v>
      </c>
      <c r="G19" s="125" t="s">
        <v>431</v>
      </c>
      <c r="H19" s="125" t="s">
        <v>432</v>
      </c>
      <c r="I19" s="24">
        <v>150000</v>
      </c>
      <c r="J19" s="24">
        <v>150000</v>
      </c>
      <c r="K19" s="24">
        <v>150000</v>
      </c>
      <c r="L19" s="24"/>
      <c r="M19" s="24"/>
      <c r="N19" s="24"/>
      <c r="O19" s="24"/>
      <c r="P19" s="24"/>
      <c r="Q19" s="24"/>
      <c r="R19" s="24"/>
      <c r="S19" s="24"/>
      <c r="T19" s="24"/>
      <c r="U19" s="24"/>
      <c r="V19" s="24"/>
      <c r="W19" s="24"/>
    </row>
    <row r="20" ht="18.75" customHeight="1" spans="1:23">
      <c r="A20" s="125" t="s">
        <v>415</v>
      </c>
      <c r="B20" s="125" t="s">
        <v>430</v>
      </c>
      <c r="C20" s="22" t="s">
        <v>429</v>
      </c>
      <c r="D20" s="125" t="s">
        <v>77</v>
      </c>
      <c r="E20" s="125" t="s">
        <v>126</v>
      </c>
      <c r="F20" s="126" t="s">
        <v>127</v>
      </c>
      <c r="G20" s="125" t="s">
        <v>340</v>
      </c>
      <c r="H20" s="125" t="s">
        <v>341</v>
      </c>
      <c r="I20" s="24">
        <v>20000</v>
      </c>
      <c r="J20" s="24">
        <v>20000</v>
      </c>
      <c r="K20" s="24">
        <v>20000</v>
      </c>
      <c r="L20" s="24"/>
      <c r="M20" s="24"/>
      <c r="N20" s="24"/>
      <c r="O20" s="24"/>
      <c r="P20" s="24"/>
      <c r="Q20" s="24"/>
      <c r="R20" s="24"/>
      <c r="S20" s="24"/>
      <c r="T20" s="24"/>
      <c r="U20" s="24"/>
      <c r="V20" s="24"/>
      <c r="W20" s="24"/>
    </row>
    <row r="21" ht="18.75" customHeight="1" spans="1:23">
      <c r="A21" s="125" t="s">
        <v>415</v>
      </c>
      <c r="B21" s="125" t="s">
        <v>430</v>
      </c>
      <c r="C21" s="22" t="s">
        <v>429</v>
      </c>
      <c r="D21" s="125" t="s">
        <v>77</v>
      </c>
      <c r="E21" s="125" t="s">
        <v>126</v>
      </c>
      <c r="F21" s="126" t="s">
        <v>127</v>
      </c>
      <c r="G21" s="125" t="s">
        <v>344</v>
      </c>
      <c r="H21" s="125" t="s">
        <v>345</v>
      </c>
      <c r="I21" s="24">
        <v>50000</v>
      </c>
      <c r="J21" s="24">
        <v>50000</v>
      </c>
      <c r="K21" s="24">
        <v>50000</v>
      </c>
      <c r="L21" s="24"/>
      <c r="M21" s="24"/>
      <c r="N21" s="24"/>
      <c r="O21" s="24"/>
      <c r="P21" s="24"/>
      <c r="Q21" s="24"/>
      <c r="R21" s="24"/>
      <c r="S21" s="24"/>
      <c r="T21" s="24"/>
      <c r="U21" s="24"/>
      <c r="V21" s="24"/>
      <c r="W21" s="24"/>
    </row>
    <row r="22" ht="18.75" customHeight="1" spans="1:23">
      <c r="A22" s="125" t="s">
        <v>415</v>
      </c>
      <c r="B22" s="125" t="s">
        <v>430</v>
      </c>
      <c r="C22" s="22" t="s">
        <v>429</v>
      </c>
      <c r="D22" s="125" t="s">
        <v>77</v>
      </c>
      <c r="E22" s="125" t="s">
        <v>126</v>
      </c>
      <c r="F22" s="126" t="s">
        <v>127</v>
      </c>
      <c r="G22" s="125" t="s">
        <v>433</v>
      </c>
      <c r="H22" s="125" t="s">
        <v>434</v>
      </c>
      <c r="I22" s="24">
        <v>30000</v>
      </c>
      <c r="J22" s="24">
        <v>30000</v>
      </c>
      <c r="K22" s="24">
        <v>30000</v>
      </c>
      <c r="L22" s="24"/>
      <c r="M22" s="24"/>
      <c r="N22" s="24"/>
      <c r="O22" s="24"/>
      <c r="P22" s="24"/>
      <c r="Q22" s="24"/>
      <c r="R22" s="24"/>
      <c r="S22" s="24"/>
      <c r="T22" s="24"/>
      <c r="U22" s="24"/>
      <c r="V22" s="24"/>
      <c r="W22" s="24"/>
    </row>
    <row r="23" ht="18.75" customHeight="1" spans="1:23">
      <c r="A23" s="125" t="s">
        <v>415</v>
      </c>
      <c r="B23" s="125" t="s">
        <v>430</v>
      </c>
      <c r="C23" s="22" t="s">
        <v>429</v>
      </c>
      <c r="D23" s="125" t="s">
        <v>77</v>
      </c>
      <c r="E23" s="125" t="s">
        <v>126</v>
      </c>
      <c r="F23" s="126" t="s">
        <v>127</v>
      </c>
      <c r="G23" s="125" t="s">
        <v>421</v>
      </c>
      <c r="H23" s="125" t="s">
        <v>422</v>
      </c>
      <c r="I23" s="24">
        <v>100000</v>
      </c>
      <c r="J23" s="24">
        <v>100000</v>
      </c>
      <c r="K23" s="24">
        <v>100000</v>
      </c>
      <c r="L23" s="24"/>
      <c r="M23" s="24"/>
      <c r="N23" s="24"/>
      <c r="O23" s="24"/>
      <c r="P23" s="24"/>
      <c r="Q23" s="24"/>
      <c r="R23" s="24"/>
      <c r="S23" s="24"/>
      <c r="T23" s="24"/>
      <c r="U23" s="24"/>
      <c r="V23" s="24"/>
      <c r="W23" s="24"/>
    </row>
    <row r="24" ht="18.75" customHeight="1" spans="1:23">
      <c r="A24" s="125" t="s">
        <v>415</v>
      </c>
      <c r="B24" s="125" t="s">
        <v>430</v>
      </c>
      <c r="C24" s="22" t="s">
        <v>429</v>
      </c>
      <c r="D24" s="125" t="s">
        <v>77</v>
      </c>
      <c r="E24" s="125" t="s">
        <v>126</v>
      </c>
      <c r="F24" s="126" t="s">
        <v>127</v>
      </c>
      <c r="G24" s="125" t="s">
        <v>421</v>
      </c>
      <c r="H24" s="125" t="s">
        <v>422</v>
      </c>
      <c r="I24" s="24">
        <v>850000</v>
      </c>
      <c r="J24" s="24">
        <v>850000</v>
      </c>
      <c r="K24" s="24">
        <v>850000</v>
      </c>
      <c r="L24" s="24"/>
      <c r="M24" s="24"/>
      <c r="N24" s="24"/>
      <c r="O24" s="24"/>
      <c r="P24" s="24"/>
      <c r="Q24" s="24"/>
      <c r="R24" s="24"/>
      <c r="S24" s="24"/>
      <c r="T24" s="24"/>
      <c r="U24" s="24"/>
      <c r="V24" s="24"/>
      <c r="W24" s="24"/>
    </row>
    <row r="25" ht="18.75" customHeight="1" spans="1:23">
      <c r="A25" s="125" t="s">
        <v>415</v>
      </c>
      <c r="B25" s="125" t="s">
        <v>430</v>
      </c>
      <c r="C25" s="22" t="s">
        <v>429</v>
      </c>
      <c r="D25" s="125" t="s">
        <v>77</v>
      </c>
      <c r="E25" s="125" t="s">
        <v>126</v>
      </c>
      <c r="F25" s="126" t="s">
        <v>127</v>
      </c>
      <c r="G25" s="125" t="s">
        <v>421</v>
      </c>
      <c r="H25" s="125" t="s">
        <v>422</v>
      </c>
      <c r="I25" s="24">
        <v>100000</v>
      </c>
      <c r="J25" s="24">
        <v>100000</v>
      </c>
      <c r="K25" s="24">
        <v>100000</v>
      </c>
      <c r="L25" s="24"/>
      <c r="M25" s="24"/>
      <c r="N25" s="24"/>
      <c r="O25" s="24"/>
      <c r="P25" s="24"/>
      <c r="Q25" s="24"/>
      <c r="R25" s="24"/>
      <c r="S25" s="24"/>
      <c r="T25" s="24"/>
      <c r="U25" s="24"/>
      <c r="V25" s="24"/>
      <c r="W25" s="24"/>
    </row>
    <row r="26" ht="18.75" customHeight="1" spans="1:23">
      <c r="A26" s="125" t="s">
        <v>415</v>
      </c>
      <c r="B26" s="125" t="s">
        <v>430</v>
      </c>
      <c r="C26" s="22" t="s">
        <v>429</v>
      </c>
      <c r="D26" s="125" t="s">
        <v>77</v>
      </c>
      <c r="E26" s="125" t="s">
        <v>126</v>
      </c>
      <c r="F26" s="126" t="s">
        <v>127</v>
      </c>
      <c r="G26" s="125" t="s">
        <v>421</v>
      </c>
      <c r="H26" s="125" t="s">
        <v>422</v>
      </c>
      <c r="I26" s="24">
        <v>100000</v>
      </c>
      <c r="J26" s="24">
        <v>100000</v>
      </c>
      <c r="K26" s="24">
        <v>100000</v>
      </c>
      <c r="L26" s="24"/>
      <c r="M26" s="24"/>
      <c r="N26" s="24"/>
      <c r="O26" s="24"/>
      <c r="P26" s="24"/>
      <c r="Q26" s="24"/>
      <c r="R26" s="24"/>
      <c r="S26" s="24"/>
      <c r="T26" s="24"/>
      <c r="U26" s="24"/>
      <c r="V26" s="24"/>
      <c r="W26" s="24"/>
    </row>
    <row r="27" ht="18.75" customHeight="1" spans="1:23">
      <c r="A27" s="125" t="s">
        <v>415</v>
      </c>
      <c r="B27" s="125" t="s">
        <v>430</v>
      </c>
      <c r="C27" s="22" t="s">
        <v>429</v>
      </c>
      <c r="D27" s="125" t="s">
        <v>77</v>
      </c>
      <c r="E27" s="125" t="s">
        <v>126</v>
      </c>
      <c r="F27" s="126" t="s">
        <v>127</v>
      </c>
      <c r="G27" s="125" t="s">
        <v>421</v>
      </c>
      <c r="H27" s="125" t="s">
        <v>422</v>
      </c>
      <c r="I27" s="24">
        <v>200000</v>
      </c>
      <c r="J27" s="24">
        <v>200000</v>
      </c>
      <c r="K27" s="24">
        <v>200000</v>
      </c>
      <c r="L27" s="24"/>
      <c r="M27" s="24"/>
      <c r="N27" s="24"/>
      <c r="O27" s="24"/>
      <c r="P27" s="24"/>
      <c r="Q27" s="24"/>
      <c r="R27" s="24"/>
      <c r="S27" s="24"/>
      <c r="T27" s="24"/>
      <c r="U27" s="24"/>
      <c r="V27" s="24"/>
      <c r="W27" s="24"/>
    </row>
    <row r="28" ht="18.75" customHeight="1" spans="1:23">
      <c r="A28" s="125" t="s">
        <v>415</v>
      </c>
      <c r="B28" s="125" t="s">
        <v>430</v>
      </c>
      <c r="C28" s="22" t="s">
        <v>429</v>
      </c>
      <c r="D28" s="125" t="s">
        <v>77</v>
      </c>
      <c r="E28" s="125" t="s">
        <v>126</v>
      </c>
      <c r="F28" s="126" t="s">
        <v>127</v>
      </c>
      <c r="G28" s="125" t="s">
        <v>435</v>
      </c>
      <c r="H28" s="125" t="s">
        <v>436</v>
      </c>
      <c r="I28" s="24">
        <v>20000</v>
      </c>
      <c r="J28" s="24">
        <v>20000</v>
      </c>
      <c r="K28" s="24">
        <v>20000</v>
      </c>
      <c r="L28" s="24"/>
      <c r="M28" s="24"/>
      <c r="N28" s="24"/>
      <c r="O28" s="24"/>
      <c r="P28" s="24"/>
      <c r="Q28" s="24"/>
      <c r="R28" s="24"/>
      <c r="S28" s="24"/>
      <c r="T28" s="24"/>
      <c r="U28" s="24"/>
      <c r="V28" s="24"/>
      <c r="W28" s="24"/>
    </row>
    <row r="29" ht="18.75" customHeight="1" spans="1:23">
      <c r="A29" s="125" t="s">
        <v>415</v>
      </c>
      <c r="B29" s="125" t="s">
        <v>430</v>
      </c>
      <c r="C29" s="22" t="s">
        <v>429</v>
      </c>
      <c r="D29" s="125" t="s">
        <v>77</v>
      </c>
      <c r="E29" s="125" t="s">
        <v>126</v>
      </c>
      <c r="F29" s="126" t="s">
        <v>127</v>
      </c>
      <c r="G29" s="125" t="s">
        <v>435</v>
      </c>
      <c r="H29" s="125" t="s">
        <v>436</v>
      </c>
      <c r="I29" s="24">
        <v>50000</v>
      </c>
      <c r="J29" s="24">
        <v>50000</v>
      </c>
      <c r="K29" s="24">
        <v>50000</v>
      </c>
      <c r="L29" s="24"/>
      <c r="M29" s="24"/>
      <c r="N29" s="24"/>
      <c r="O29" s="24"/>
      <c r="P29" s="24"/>
      <c r="Q29" s="24"/>
      <c r="R29" s="24"/>
      <c r="S29" s="24"/>
      <c r="T29" s="24"/>
      <c r="U29" s="24"/>
      <c r="V29" s="24"/>
      <c r="W29" s="24"/>
    </row>
    <row r="30" ht="18.75" customHeight="1" spans="1:23">
      <c r="A30" s="125" t="s">
        <v>415</v>
      </c>
      <c r="B30" s="125" t="s">
        <v>430</v>
      </c>
      <c r="C30" s="22" t="s">
        <v>429</v>
      </c>
      <c r="D30" s="125" t="s">
        <v>77</v>
      </c>
      <c r="E30" s="125" t="s">
        <v>126</v>
      </c>
      <c r="F30" s="126" t="s">
        <v>127</v>
      </c>
      <c r="G30" s="125" t="s">
        <v>435</v>
      </c>
      <c r="H30" s="125" t="s">
        <v>436</v>
      </c>
      <c r="I30" s="24">
        <v>100000</v>
      </c>
      <c r="J30" s="24">
        <v>100000</v>
      </c>
      <c r="K30" s="24">
        <v>100000</v>
      </c>
      <c r="L30" s="24"/>
      <c r="M30" s="24"/>
      <c r="N30" s="24"/>
      <c r="O30" s="24"/>
      <c r="P30" s="24"/>
      <c r="Q30" s="24"/>
      <c r="R30" s="24"/>
      <c r="S30" s="24"/>
      <c r="T30" s="24"/>
      <c r="U30" s="24"/>
      <c r="V30" s="24"/>
      <c r="W30" s="24"/>
    </row>
    <row r="31" ht="18.75" customHeight="1" spans="1:23">
      <c r="A31" s="26"/>
      <c r="B31" s="26"/>
      <c r="C31" s="22" t="s">
        <v>437</v>
      </c>
      <c r="D31" s="26"/>
      <c r="E31" s="26"/>
      <c r="F31" s="128"/>
      <c r="G31" s="26"/>
      <c r="H31" s="26"/>
      <c r="I31" s="24">
        <v>535000</v>
      </c>
      <c r="J31" s="24">
        <v>535000</v>
      </c>
      <c r="K31" s="24">
        <v>535000</v>
      </c>
      <c r="L31" s="24"/>
      <c r="M31" s="24"/>
      <c r="N31" s="24"/>
      <c r="O31" s="24"/>
      <c r="P31" s="24"/>
      <c r="Q31" s="24"/>
      <c r="R31" s="24"/>
      <c r="S31" s="24"/>
      <c r="T31" s="24"/>
      <c r="U31" s="24"/>
      <c r="V31" s="24"/>
      <c r="W31" s="24"/>
    </row>
    <row r="32" ht="18.75" customHeight="1" spans="1:23">
      <c r="A32" s="125" t="s">
        <v>415</v>
      </c>
      <c r="B32" s="125" t="s">
        <v>438</v>
      </c>
      <c r="C32" s="22" t="s">
        <v>437</v>
      </c>
      <c r="D32" s="125" t="s">
        <v>73</v>
      </c>
      <c r="E32" s="125" t="s">
        <v>100</v>
      </c>
      <c r="F32" s="129" t="s">
        <v>101</v>
      </c>
      <c r="G32" s="125" t="s">
        <v>340</v>
      </c>
      <c r="H32" s="125" t="s">
        <v>341</v>
      </c>
      <c r="I32" s="24">
        <v>70000</v>
      </c>
      <c r="J32" s="24">
        <v>70000</v>
      </c>
      <c r="K32" s="24">
        <v>70000</v>
      </c>
      <c r="L32" s="24"/>
      <c r="M32" s="24"/>
      <c r="N32" s="24"/>
      <c r="O32" s="24"/>
      <c r="P32" s="24"/>
      <c r="Q32" s="24"/>
      <c r="R32" s="24"/>
      <c r="S32" s="24"/>
      <c r="T32" s="24"/>
      <c r="U32" s="24"/>
      <c r="V32" s="24"/>
      <c r="W32" s="24"/>
    </row>
    <row r="33" ht="18.75" customHeight="1" spans="1:23">
      <c r="A33" s="125" t="s">
        <v>415</v>
      </c>
      <c r="B33" s="125" t="s">
        <v>438</v>
      </c>
      <c r="C33" s="22" t="s">
        <v>437</v>
      </c>
      <c r="D33" s="125" t="s">
        <v>73</v>
      </c>
      <c r="E33" s="125" t="s">
        <v>100</v>
      </c>
      <c r="F33" s="129" t="s">
        <v>101</v>
      </c>
      <c r="G33" s="125" t="s">
        <v>340</v>
      </c>
      <c r="H33" s="125" t="s">
        <v>341</v>
      </c>
      <c r="I33" s="24">
        <v>170000</v>
      </c>
      <c r="J33" s="24">
        <v>170000</v>
      </c>
      <c r="K33" s="24">
        <v>170000</v>
      </c>
      <c r="L33" s="24"/>
      <c r="M33" s="24"/>
      <c r="N33" s="24"/>
      <c r="O33" s="24"/>
      <c r="P33" s="24"/>
      <c r="Q33" s="24"/>
      <c r="R33" s="24"/>
      <c r="S33" s="24"/>
      <c r="T33" s="24"/>
      <c r="U33" s="24"/>
      <c r="V33" s="24"/>
      <c r="W33" s="24"/>
    </row>
    <row r="34" ht="18.75" customHeight="1" spans="1:23">
      <c r="A34" s="125" t="s">
        <v>415</v>
      </c>
      <c r="B34" s="125" t="s">
        <v>438</v>
      </c>
      <c r="C34" s="22" t="s">
        <v>437</v>
      </c>
      <c r="D34" s="125" t="s">
        <v>73</v>
      </c>
      <c r="E34" s="125" t="s">
        <v>100</v>
      </c>
      <c r="F34" s="129" t="s">
        <v>101</v>
      </c>
      <c r="G34" s="125" t="s">
        <v>340</v>
      </c>
      <c r="H34" s="125" t="s">
        <v>341</v>
      </c>
      <c r="I34" s="24">
        <v>60000</v>
      </c>
      <c r="J34" s="24">
        <v>60000</v>
      </c>
      <c r="K34" s="24">
        <v>60000</v>
      </c>
      <c r="L34" s="24"/>
      <c r="M34" s="24"/>
      <c r="N34" s="24"/>
      <c r="O34" s="24"/>
      <c r="P34" s="24"/>
      <c r="Q34" s="24"/>
      <c r="R34" s="24"/>
      <c r="S34" s="24"/>
      <c r="T34" s="24"/>
      <c r="U34" s="24"/>
      <c r="V34" s="24"/>
      <c r="W34" s="24"/>
    </row>
    <row r="35" ht="18.75" customHeight="1" spans="1:23">
      <c r="A35" s="125" t="s">
        <v>415</v>
      </c>
      <c r="B35" s="125" t="s">
        <v>438</v>
      </c>
      <c r="C35" s="22" t="s">
        <v>437</v>
      </c>
      <c r="D35" s="125" t="s">
        <v>73</v>
      </c>
      <c r="E35" s="125" t="s">
        <v>100</v>
      </c>
      <c r="F35" s="129" t="s">
        <v>101</v>
      </c>
      <c r="G35" s="125" t="s">
        <v>340</v>
      </c>
      <c r="H35" s="125" t="s">
        <v>341</v>
      </c>
      <c r="I35" s="24">
        <v>50000</v>
      </c>
      <c r="J35" s="24">
        <v>50000</v>
      </c>
      <c r="K35" s="24">
        <v>50000</v>
      </c>
      <c r="L35" s="24"/>
      <c r="M35" s="24"/>
      <c r="N35" s="24"/>
      <c r="O35" s="24"/>
      <c r="P35" s="24"/>
      <c r="Q35" s="24"/>
      <c r="R35" s="24"/>
      <c r="S35" s="24"/>
      <c r="T35" s="24"/>
      <c r="U35" s="24"/>
      <c r="V35" s="24"/>
      <c r="W35" s="24"/>
    </row>
    <row r="36" ht="18.75" customHeight="1" spans="1:23">
      <c r="A36" s="125" t="s">
        <v>415</v>
      </c>
      <c r="B36" s="125" t="s">
        <v>438</v>
      </c>
      <c r="C36" s="22" t="s">
        <v>437</v>
      </c>
      <c r="D36" s="125" t="s">
        <v>73</v>
      </c>
      <c r="E36" s="125" t="s">
        <v>100</v>
      </c>
      <c r="F36" s="129" t="s">
        <v>101</v>
      </c>
      <c r="G36" s="125" t="s">
        <v>340</v>
      </c>
      <c r="H36" s="125" t="s">
        <v>341</v>
      </c>
      <c r="I36" s="24">
        <v>135000</v>
      </c>
      <c r="J36" s="24">
        <v>135000</v>
      </c>
      <c r="K36" s="24">
        <v>135000</v>
      </c>
      <c r="L36" s="24"/>
      <c r="M36" s="24"/>
      <c r="N36" s="24"/>
      <c r="O36" s="24"/>
      <c r="P36" s="24"/>
      <c r="Q36" s="24"/>
      <c r="R36" s="24"/>
      <c r="S36" s="24"/>
      <c r="T36" s="24"/>
      <c r="U36" s="24"/>
      <c r="V36" s="24"/>
      <c r="W36" s="24"/>
    </row>
    <row r="37" ht="18.75" customHeight="1" spans="1:23">
      <c r="A37" s="125" t="s">
        <v>415</v>
      </c>
      <c r="B37" s="125" t="s">
        <v>438</v>
      </c>
      <c r="C37" s="22" t="s">
        <v>437</v>
      </c>
      <c r="D37" s="125" t="s">
        <v>73</v>
      </c>
      <c r="E37" s="125" t="s">
        <v>100</v>
      </c>
      <c r="F37" s="129" t="s">
        <v>101</v>
      </c>
      <c r="G37" s="125" t="s">
        <v>433</v>
      </c>
      <c r="H37" s="125" t="s">
        <v>434</v>
      </c>
      <c r="I37" s="24">
        <v>50000</v>
      </c>
      <c r="J37" s="24">
        <v>50000</v>
      </c>
      <c r="K37" s="24">
        <v>50000</v>
      </c>
      <c r="L37" s="24"/>
      <c r="M37" s="24"/>
      <c r="N37" s="24"/>
      <c r="O37" s="24"/>
      <c r="P37" s="24"/>
      <c r="Q37" s="24"/>
      <c r="R37" s="24"/>
      <c r="S37" s="24"/>
      <c r="T37" s="24"/>
      <c r="U37" s="24"/>
      <c r="V37" s="24"/>
      <c r="W37" s="24"/>
    </row>
    <row r="38" ht="18.75" customHeight="1" spans="1:23">
      <c r="A38" s="26"/>
      <c r="B38" s="26"/>
      <c r="C38" s="22" t="s">
        <v>439</v>
      </c>
      <c r="D38" s="26"/>
      <c r="E38" s="26"/>
      <c r="F38" s="128"/>
      <c r="G38" s="26"/>
      <c r="H38" s="26"/>
      <c r="I38" s="24">
        <v>168000</v>
      </c>
      <c r="J38" s="24">
        <v>168000</v>
      </c>
      <c r="K38" s="24">
        <v>168000</v>
      </c>
      <c r="L38" s="24"/>
      <c r="M38" s="24"/>
      <c r="N38" s="24"/>
      <c r="O38" s="24"/>
      <c r="P38" s="24"/>
      <c r="Q38" s="24"/>
      <c r="R38" s="24"/>
      <c r="S38" s="24"/>
      <c r="T38" s="24"/>
      <c r="U38" s="24"/>
      <c r="V38" s="24"/>
      <c r="W38" s="24"/>
    </row>
    <row r="39" ht="18.75" customHeight="1" spans="1:23">
      <c r="A39" s="125" t="s">
        <v>415</v>
      </c>
      <c r="B39" s="125" t="s">
        <v>440</v>
      </c>
      <c r="C39" s="22" t="s">
        <v>439</v>
      </c>
      <c r="D39" s="125" t="s">
        <v>73</v>
      </c>
      <c r="E39" s="125" t="s">
        <v>120</v>
      </c>
      <c r="F39" s="129" t="s">
        <v>119</v>
      </c>
      <c r="G39" s="125" t="s">
        <v>433</v>
      </c>
      <c r="H39" s="125" t="s">
        <v>434</v>
      </c>
      <c r="I39" s="24">
        <v>5000</v>
      </c>
      <c r="J39" s="24">
        <v>5000</v>
      </c>
      <c r="K39" s="24">
        <v>5000</v>
      </c>
      <c r="L39" s="24"/>
      <c r="M39" s="24"/>
      <c r="N39" s="24"/>
      <c r="O39" s="24"/>
      <c r="P39" s="24"/>
      <c r="Q39" s="24"/>
      <c r="R39" s="24"/>
      <c r="S39" s="24"/>
      <c r="T39" s="24"/>
      <c r="U39" s="24"/>
      <c r="V39" s="24"/>
      <c r="W39" s="24"/>
    </row>
    <row r="40" ht="18.75" customHeight="1" spans="1:23">
      <c r="A40" s="125" t="s">
        <v>415</v>
      </c>
      <c r="B40" s="125" t="s">
        <v>440</v>
      </c>
      <c r="C40" s="22" t="s">
        <v>439</v>
      </c>
      <c r="D40" s="125" t="s">
        <v>73</v>
      </c>
      <c r="E40" s="125" t="s">
        <v>120</v>
      </c>
      <c r="F40" s="129" t="s">
        <v>119</v>
      </c>
      <c r="G40" s="125" t="s">
        <v>441</v>
      </c>
      <c r="H40" s="125" t="s">
        <v>442</v>
      </c>
      <c r="I40" s="24">
        <v>73000</v>
      </c>
      <c r="J40" s="24">
        <v>73000</v>
      </c>
      <c r="K40" s="24">
        <v>73000</v>
      </c>
      <c r="L40" s="24"/>
      <c r="M40" s="24"/>
      <c r="N40" s="24"/>
      <c r="O40" s="24"/>
      <c r="P40" s="24"/>
      <c r="Q40" s="24"/>
      <c r="R40" s="24"/>
      <c r="S40" s="24"/>
      <c r="T40" s="24"/>
      <c r="U40" s="24"/>
      <c r="V40" s="24"/>
      <c r="W40" s="24"/>
    </row>
    <row r="41" ht="18.75" customHeight="1" spans="1:23">
      <c r="A41" s="125" t="s">
        <v>415</v>
      </c>
      <c r="B41" s="125" t="s">
        <v>440</v>
      </c>
      <c r="C41" s="22" t="s">
        <v>439</v>
      </c>
      <c r="D41" s="125" t="s">
        <v>73</v>
      </c>
      <c r="E41" s="125" t="s">
        <v>120</v>
      </c>
      <c r="F41" s="129" t="s">
        <v>119</v>
      </c>
      <c r="G41" s="125" t="s">
        <v>421</v>
      </c>
      <c r="H41" s="125" t="s">
        <v>422</v>
      </c>
      <c r="I41" s="24">
        <v>60000</v>
      </c>
      <c r="J41" s="24">
        <v>60000</v>
      </c>
      <c r="K41" s="24">
        <v>60000</v>
      </c>
      <c r="L41" s="24"/>
      <c r="M41" s="24"/>
      <c r="N41" s="24"/>
      <c r="O41" s="24"/>
      <c r="P41" s="24"/>
      <c r="Q41" s="24"/>
      <c r="R41" s="24"/>
      <c r="S41" s="24"/>
      <c r="T41" s="24"/>
      <c r="U41" s="24"/>
      <c r="V41" s="24"/>
      <c r="W41" s="24"/>
    </row>
    <row r="42" ht="18.75" customHeight="1" spans="1:23">
      <c r="A42" s="125" t="s">
        <v>415</v>
      </c>
      <c r="B42" s="125" t="s">
        <v>440</v>
      </c>
      <c r="C42" s="22" t="s">
        <v>439</v>
      </c>
      <c r="D42" s="125" t="s">
        <v>73</v>
      </c>
      <c r="E42" s="125" t="s">
        <v>120</v>
      </c>
      <c r="F42" s="129" t="s">
        <v>119</v>
      </c>
      <c r="G42" s="125" t="s">
        <v>435</v>
      </c>
      <c r="H42" s="125" t="s">
        <v>436</v>
      </c>
      <c r="I42" s="24">
        <v>30000</v>
      </c>
      <c r="J42" s="24">
        <v>30000</v>
      </c>
      <c r="K42" s="24">
        <v>30000</v>
      </c>
      <c r="L42" s="24"/>
      <c r="M42" s="24"/>
      <c r="N42" s="24"/>
      <c r="O42" s="24"/>
      <c r="P42" s="24"/>
      <c r="Q42" s="24"/>
      <c r="R42" s="24"/>
      <c r="S42" s="24"/>
      <c r="T42" s="24"/>
      <c r="U42" s="24"/>
      <c r="V42" s="24"/>
      <c r="W42" s="24"/>
    </row>
    <row r="43" ht="18.75" customHeight="1" spans="1:23">
      <c r="A43" s="26"/>
      <c r="B43" s="26"/>
      <c r="C43" s="22" t="s">
        <v>443</v>
      </c>
      <c r="D43" s="26"/>
      <c r="E43" s="26"/>
      <c r="F43" s="128"/>
      <c r="G43" s="26"/>
      <c r="H43" s="26"/>
      <c r="I43" s="24">
        <v>2453495</v>
      </c>
      <c r="J43" s="24">
        <v>2453495</v>
      </c>
      <c r="K43" s="24">
        <v>2453495</v>
      </c>
      <c r="L43" s="24"/>
      <c r="M43" s="24"/>
      <c r="N43" s="24"/>
      <c r="O43" s="24"/>
      <c r="P43" s="24"/>
      <c r="Q43" s="24"/>
      <c r="R43" s="24"/>
      <c r="S43" s="24"/>
      <c r="T43" s="24"/>
      <c r="U43" s="24"/>
      <c r="V43" s="24"/>
      <c r="W43" s="24"/>
    </row>
    <row r="44" ht="18.75" customHeight="1" spans="1:23">
      <c r="A44" s="125" t="s">
        <v>415</v>
      </c>
      <c r="B44" s="125" t="s">
        <v>444</v>
      </c>
      <c r="C44" s="22" t="s">
        <v>443</v>
      </c>
      <c r="D44" s="125" t="s">
        <v>73</v>
      </c>
      <c r="E44" s="125" t="s">
        <v>100</v>
      </c>
      <c r="F44" s="129" t="s">
        <v>101</v>
      </c>
      <c r="G44" s="125" t="s">
        <v>340</v>
      </c>
      <c r="H44" s="125" t="s">
        <v>341</v>
      </c>
      <c r="I44" s="24">
        <v>80000</v>
      </c>
      <c r="J44" s="24">
        <v>80000</v>
      </c>
      <c r="K44" s="24">
        <v>80000</v>
      </c>
      <c r="L44" s="24"/>
      <c r="M44" s="24"/>
      <c r="N44" s="24"/>
      <c r="O44" s="24"/>
      <c r="P44" s="24"/>
      <c r="Q44" s="24"/>
      <c r="R44" s="24"/>
      <c r="S44" s="24"/>
      <c r="T44" s="24"/>
      <c r="U44" s="24"/>
      <c r="V44" s="24"/>
      <c r="W44" s="24"/>
    </row>
    <row r="45" ht="18.75" customHeight="1" spans="1:23">
      <c r="A45" s="125" t="s">
        <v>415</v>
      </c>
      <c r="B45" s="125" t="s">
        <v>444</v>
      </c>
      <c r="C45" s="22" t="s">
        <v>443</v>
      </c>
      <c r="D45" s="125" t="s">
        <v>73</v>
      </c>
      <c r="E45" s="125" t="s">
        <v>100</v>
      </c>
      <c r="F45" s="129" t="s">
        <v>101</v>
      </c>
      <c r="G45" s="125" t="s">
        <v>445</v>
      </c>
      <c r="H45" s="125" t="s">
        <v>446</v>
      </c>
      <c r="I45" s="24">
        <v>45000</v>
      </c>
      <c r="J45" s="24">
        <v>45000</v>
      </c>
      <c r="K45" s="24">
        <v>45000</v>
      </c>
      <c r="L45" s="24"/>
      <c r="M45" s="24"/>
      <c r="N45" s="24"/>
      <c r="O45" s="24"/>
      <c r="P45" s="24"/>
      <c r="Q45" s="24"/>
      <c r="R45" s="24"/>
      <c r="S45" s="24"/>
      <c r="T45" s="24"/>
      <c r="U45" s="24"/>
      <c r="V45" s="24"/>
      <c r="W45" s="24"/>
    </row>
    <row r="46" ht="18.75" customHeight="1" spans="1:23">
      <c r="A46" s="125" t="s">
        <v>415</v>
      </c>
      <c r="B46" s="125" t="s">
        <v>444</v>
      </c>
      <c r="C46" s="22" t="s">
        <v>443</v>
      </c>
      <c r="D46" s="125" t="s">
        <v>73</v>
      </c>
      <c r="E46" s="125" t="s">
        <v>100</v>
      </c>
      <c r="F46" s="129" t="s">
        <v>101</v>
      </c>
      <c r="G46" s="125" t="s">
        <v>447</v>
      </c>
      <c r="H46" s="125" t="s">
        <v>448</v>
      </c>
      <c r="I46" s="24">
        <v>42000</v>
      </c>
      <c r="J46" s="24">
        <v>42000</v>
      </c>
      <c r="K46" s="24">
        <v>42000</v>
      </c>
      <c r="L46" s="24"/>
      <c r="M46" s="24"/>
      <c r="N46" s="24"/>
      <c r="O46" s="24"/>
      <c r="P46" s="24"/>
      <c r="Q46" s="24"/>
      <c r="R46" s="24"/>
      <c r="S46" s="24"/>
      <c r="T46" s="24"/>
      <c r="U46" s="24"/>
      <c r="V46" s="24"/>
      <c r="W46" s="24"/>
    </row>
    <row r="47" ht="18.75" customHeight="1" spans="1:23">
      <c r="A47" s="125" t="s">
        <v>415</v>
      </c>
      <c r="B47" s="125" t="s">
        <v>444</v>
      </c>
      <c r="C47" s="22" t="s">
        <v>443</v>
      </c>
      <c r="D47" s="125" t="s">
        <v>73</v>
      </c>
      <c r="E47" s="125" t="s">
        <v>100</v>
      </c>
      <c r="F47" s="129" t="s">
        <v>101</v>
      </c>
      <c r="G47" s="125" t="s">
        <v>449</v>
      </c>
      <c r="H47" s="125" t="s">
        <v>450</v>
      </c>
      <c r="I47" s="24">
        <v>240000</v>
      </c>
      <c r="J47" s="24">
        <v>240000</v>
      </c>
      <c r="K47" s="24">
        <v>240000</v>
      </c>
      <c r="L47" s="24"/>
      <c r="M47" s="24"/>
      <c r="N47" s="24"/>
      <c r="O47" s="24"/>
      <c r="P47" s="24"/>
      <c r="Q47" s="24"/>
      <c r="R47" s="24"/>
      <c r="S47" s="24"/>
      <c r="T47" s="24"/>
      <c r="U47" s="24"/>
      <c r="V47" s="24"/>
      <c r="W47" s="24"/>
    </row>
    <row r="48" ht="18.75" customHeight="1" spans="1:23">
      <c r="A48" s="125" t="s">
        <v>415</v>
      </c>
      <c r="B48" s="125" t="s">
        <v>444</v>
      </c>
      <c r="C48" s="22" t="s">
        <v>443</v>
      </c>
      <c r="D48" s="125" t="s">
        <v>73</v>
      </c>
      <c r="E48" s="125" t="s">
        <v>100</v>
      </c>
      <c r="F48" s="129" t="s">
        <v>101</v>
      </c>
      <c r="G48" s="125" t="s">
        <v>342</v>
      </c>
      <c r="H48" s="125" t="s">
        <v>343</v>
      </c>
      <c r="I48" s="24">
        <v>108510</v>
      </c>
      <c r="J48" s="24">
        <v>108510</v>
      </c>
      <c r="K48" s="24">
        <v>108510</v>
      </c>
      <c r="L48" s="24"/>
      <c r="M48" s="24"/>
      <c r="N48" s="24"/>
      <c r="O48" s="24"/>
      <c r="P48" s="24"/>
      <c r="Q48" s="24"/>
      <c r="R48" s="24"/>
      <c r="S48" s="24"/>
      <c r="T48" s="24"/>
      <c r="U48" s="24"/>
      <c r="V48" s="24"/>
      <c r="W48" s="24"/>
    </row>
    <row r="49" ht="18.75" customHeight="1" spans="1:23">
      <c r="A49" s="125" t="s">
        <v>415</v>
      </c>
      <c r="B49" s="125" t="s">
        <v>444</v>
      </c>
      <c r="C49" s="22" t="s">
        <v>443</v>
      </c>
      <c r="D49" s="125" t="s">
        <v>73</v>
      </c>
      <c r="E49" s="125" t="s">
        <v>100</v>
      </c>
      <c r="F49" s="129" t="s">
        <v>101</v>
      </c>
      <c r="G49" s="125" t="s">
        <v>451</v>
      </c>
      <c r="H49" s="125" t="s">
        <v>452</v>
      </c>
      <c r="I49" s="24">
        <v>27985</v>
      </c>
      <c r="J49" s="24">
        <v>27985</v>
      </c>
      <c r="K49" s="24">
        <v>27985</v>
      </c>
      <c r="L49" s="24"/>
      <c r="M49" s="24"/>
      <c r="N49" s="24"/>
      <c r="O49" s="24"/>
      <c r="P49" s="24"/>
      <c r="Q49" s="24"/>
      <c r="R49" s="24"/>
      <c r="S49" s="24"/>
      <c r="T49" s="24"/>
      <c r="U49" s="24"/>
      <c r="V49" s="24"/>
      <c r="W49" s="24"/>
    </row>
    <row r="50" ht="18.75" customHeight="1" spans="1:23">
      <c r="A50" s="125" t="s">
        <v>415</v>
      </c>
      <c r="B50" s="125" t="s">
        <v>444</v>
      </c>
      <c r="C50" s="22" t="s">
        <v>443</v>
      </c>
      <c r="D50" s="125" t="s">
        <v>73</v>
      </c>
      <c r="E50" s="125" t="s">
        <v>100</v>
      </c>
      <c r="F50" s="129" t="s">
        <v>101</v>
      </c>
      <c r="G50" s="125" t="s">
        <v>451</v>
      </c>
      <c r="H50" s="125" t="s">
        <v>452</v>
      </c>
      <c r="I50" s="24">
        <v>50000</v>
      </c>
      <c r="J50" s="24">
        <v>50000</v>
      </c>
      <c r="K50" s="24">
        <v>50000</v>
      </c>
      <c r="L50" s="24"/>
      <c r="M50" s="24"/>
      <c r="N50" s="24"/>
      <c r="O50" s="24"/>
      <c r="P50" s="24"/>
      <c r="Q50" s="24"/>
      <c r="R50" s="24"/>
      <c r="S50" s="24"/>
      <c r="T50" s="24"/>
      <c r="U50" s="24"/>
      <c r="V50" s="24"/>
      <c r="W50" s="24"/>
    </row>
    <row r="51" ht="18.75" customHeight="1" spans="1:23">
      <c r="A51" s="125" t="s">
        <v>415</v>
      </c>
      <c r="B51" s="125" t="s">
        <v>444</v>
      </c>
      <c r="C51" s="22" t="s">
        <v>443</v>
      </c>
      <c r="D51" s="125" t="s">
        <v>73</v>
      </c>
      <c r="E51" s="125" t="s">
        <v>100</v>
      </c>
      <c r="F51" s="129" t="s">
        <v>101</v>
      </c>
      <c r="G51" s="125" t="s">
        <v>419</v>
      </c>
      <c r="H51" s="125" t="s">
        <v>420</v>
      </c>
      <c r="I51" s="24">
        <v>450000</v>
      </c>
      <c r="J51" s="24">
        <v>450000</v>
      </c>
      <c r="K51" s="24">
        <v>450000</v>
      </c>
      <c r="L51" s="24"/>
      <c r="M51" s="24"/>
      <c r="N51" s="24"/>
      <c r="O51" s="24"/>
      <c r="P51" s="24"/>
      <c r="Q51" s="24"/>
      <c r="R51" s="24"/>
      <c r="S51" s="24"/>
      <c r="T51" s="24"/>
      <c r="U51" s="24"/>
      <c r="V51" s="24"/>
      <c r="W51" s="24"/>
    </row>
    <row r="52" ht="18.75" customHeight="1" spans="1:23">
      <c r="A52" s="125" t="s">
        <v>415</v>
      </c>
      <c r="B52" s="125" t="s">
        <v>444</v>
      </c>
      <c r="C52" s="22" t="s">
        <v>443</v>
      </c>
      <c r="D52" s="125" t="s">
        <v>73</v>
      </c>
      <c r="E52" s="125" t="s">
        <v>100</v>
      </c>
      <c r="F52" s="129" t="s">
        <v>101</v>
      </c>
      <c r="G52" s="125" t="s">
        <v>419</v>
      </c>
      <c r="H52" s="125" t="s">
        <v>420</v>
      </c>
      <c r="I52" s="24">
        <v>780000</v>
      </c>
      <c r="J52" s="24">
        <v>780000</v>
      </c>
      <c r="K52" s="24">
        <v>780000</v>
      </c>
      <c r="L52" s="24"/>
      <c r="M52" s="24"/>
      <c r="N52" s="24"/>
      <c r="O52" s="24"/>
      <c r="P52" s="24"/>
      <c r="Q52" s="24"/>
      <c r="R52" s="24"/>
      <c r="S52" s="24"/>
      <c r="T52" s="24"/>
      <c r="U52" s="24"/>
      <c r="V52" s="24"/>
      <c r="W52" s="24"/>
    </row>
    <row r="53" ht="18.75" customHeight="1" spans="1:23">
      <c r="A53" s="125" t="s">
        <v>415</v>
      </c>
      <c r="B53" s="125" t="s">
        <v>444</v>
      </c>
      <c r="C53" s="22" t="s">
        <v>443</v>
      </c>
      <c r="D53" s="125" t="s">
        <v>73</v>
      </c>
      <c r="E53" s="125" t="s">
        <v>100</v>
      </c>
      <c r="F53" s="129" t="s">
        <v>101</v>
      </c>
      <c r="G53" s="125" t="s">
        <v>453</v>
      </c>
      <c r="H53" s="125" t="s">
        <v>454</v>
      </c>
      <c r="I53" s="24">
        <v>20000</v>
      </c>
      <c r="J53" s="24">
        <v>20000</v>
      </c>
      <c r="K53" s="24">
        <v>20000</v>
      </c>
      <c r="L53" s="24"/>
      <c r="M53" s="24"/>
      <c r="N53" s="24"/>
      <c r="O53" s="24"/>
      <c r="P53" s="24"/>
      <c r="Q53" s="24"/>
      <c r="R53" s="24"/>
      <c r="S53" s="24"/>
      <c r="T53" s="24"/>
      <c r="U53" s="24"/>
      <c r="V53" s="24"/>
      <c r="W53" s="24"/>
    </row>
    <row r="54" ht="18.75" customHeight="1" spans="1:23">
      <c r="A54" s="125" t="s">
        <v>415</v>
      </c>
      <c r="B54" s="125" t="s">
        <v>444</v>
      </c>
      <c r="C54" s="22" t="s">
        <v>443</v>
      </c>
      <c r="D54" s="125" t="s">
        <v>73</v>
      </c>
      <c r="E54" s="125" t="s">
        <v>100</v>
      </c>
      <c r="F54" s="129" t="s">
        <v>101</v>
      </c>
      <c r="G54" s="125" t="s">
        <v>433</v>
      </c>
      <c r="H54" s="125" t="s">
        <v>434</v>
      </c>
      <c r="I54" s="24">
        <v>150000</v>
      </c>
      <c r="J54" s="24">
        <v>150000</v>
      </c>
      <c r="K54" s="24">
        <v>150000</v>
      </c>
      <c r="L54" s="24"/>
      <c r="M54" s="24"/>
      <c r="N54" s="24"/>
      <c r="O54" s="24"/>
      <c r="P54" s="24"/>
      <c r="Q54" s="24"/>
      <c r="R54" s="24"/>
      <c r="S54" s="24"/>
      <c r="T54" s="24"/>
      <c r="U54" s="24"/>
      <c r="V54" s="24"/>
      <c r="W54" s="24"/>
    </row>
    <row r="55" ht="18.75" customHeight="1" spans="1:23">
      <c r="A55" s="125" t="s">
        <v>415</v>
      </c>
      <c r="B55" s="125" t="s">
        <v>444</v>
      </c>
      <c r="C55" s="22" t="s">
        <v>443</v>
      </c>
      <c r="D55" s="125" t="s">
        <v>73</v>
      </c>
      <c r="E55" s="125" t="s">
        <v>100</v>
      </c>
      <c r="F55" s="129" t="s">
        <v>101</v>
      </c>
      <c r="G55" s="125" t="s">
        <v>421</v>
      </c>
      <c r="H55" s="125" t="s">
        <v>422</v>
      </c>
      <c r="I55" s="24">
        <v>70000</v>
      </c>
      <c r="J55" s="24">
        <v>70000</v>
      </c>
      <c r="K55" s="24">
        <v>70000</v>
      </c>
      <c r="L55" s="24"/>
      <c r="M55" s="24"/>
      <c r="N55" s="24"/>
      <c r="O55" s="24"/>
      <c r="P55" s="24"/>
      <c r="Q55" s="24"/>
      <c r="R55" s="24"/>
      <c r="S55" s="24"/>
      <c r="T55" s="24"/>
      <c r="U55" s="24"/>
      <c r="V55" s="24"/>
      <c r="W55" s="24"/>
    </row>
    <row r="56" ht="18.75" customHeight="1" spans="1:23">
      <c r="A56" s="125" t="s">
        <v>415</v>
      </c>
      <c r="B56" s="125" t="s">
        <v>444</v>
      </c>
      <c r="C56" s="22" t="s">
        <v>443</v>
      </c>
      <c r="D56" s="125" t="s">
        <v>73</v>
      </c>
      <c r="E56" s="125" t="s">
        <v>100</v>
      </c>
      <c r="F56" s="129" t="s">
        <v>101</v>
      </c>
      <c r="G56" s="125" t="s">
        <v>421</v>
      </c>
      <c r="H56" s="125" t="s">
        <v>422</v>
      </c>
      <c r="I56" s="24">
        <v>290000</v>
      </c>
      <c r="J56" s="24">
        <v>290000</v>
      </c>
      <c r="K56" s="24">
        <v>290000</v>
      </c>
      <c r="L56" s="24"/>
      <c r="M56" s="24"/>
      <c r="N56" s="24"/>
      <c r="O56" s="24"/>
      <c r="P56" s="24"/>
      <c r="Q56" s="24"/>
      <c r="R56" s="24"/>
      <c r="S56" s="24"/>
      <c r="T56" s="24"/>
      <c r="U56" s="24"/>
      <c r="V56" s="24"/>
      <c r="W56" s="24"/>
    </row>
    <row r="57" ht="18.75" customHeight="1" spans="1:23">
      <c r="A57" s="125" t="s">
        <v>415</v>
      </c>
      <c r="B57" s="125" t="s">
        <v>444</v>
      </c>
      <c r="C57" s="22" t="s">
        <v>443</v>
      </c>
      <c r="D57" s="125" t="s">
        <v>73</v>
      </c>
      <c r="E57" s="125" t="s">
        <v>100</v>
      </c>
      <c r="F57" s="129" t="s">
        <v>101</v>
      </c>
      <c r="G57" s="125" t="s">
        <v>435</v>
      </c>
      <c r="H57" s="125" t="s">
        <v>436</v>
      </c>
      <c r="I57" s="24">
        <v>100000</v>
      </c>
      <c r="J57" s="24">
        <v>100000</v>
      </c>
      <c r="K57" s="24">
        <v>100000</v>
      </c>
      <c r="L57" s="24"/>
      <c r="M57" s="24"/>
      <c r="N57" s="24"/>
      <c r="O57" s="24"/>
      <c r="P57" s="24"/>
      <c r="Q57" s="24"/>
      <c r="R57" s="24"/>
      <c r="S57" s="24"/>
      <c r="T57" s="24"/>
      <c r="U57" s="24"/>
      <c r="V57" s="24"/>
      <c r="W57" s="24"/>
    </row>
    <row r="58" ht="18.75" customHeight="1" spans="1:23">
      <c r="A58" s="26"/>
      <c r="B58" s="26"/>
      <c r="C58" s="22" t="s">
        <v>455</v>
      </c>
      <c r="D58" s="26"/>
      <c r="E58" s="26"/>
      <c r="F58" s="128"/>
      <c r="G58" s="26"/>
      <c r="H58" s="26"/>
      <c r="I58" s="24">
        <v>40440</v>
      </c>
      <c r="J58" s="24">
        <v>40440</v>
      </c>
      <c r="K58" s="24">
        <v>40440</v>
      </c>
      <c r="L58" s="24"/>
      <c r="M58" s="24"/>
      <c r="N58" s="24"/>
      <c r="O58" s="24"/>
      <c r="P58" s="24"/>
      <c r="Q58" s="24"/>
      <c r="R58" s="24"/>
      <c r="S58" s="24"/>
      <c r="T58" s="24"/>
      <c r="U58" s="24"/>
      <c r="V58" s="24"/>
      <c r="W58" s="24"/>
    </row>
    <row r="59" ht="18.75" customHeight="1" spans="1:23">
      <c r="A59" s="125" t="s">
        <v>415</v>
      </c>
      <c r="B59" s="125" t="s">
        <v>456</v>
      </c>
      <c r="C59" s="22" t="s">
        <v>455</v>
      </c>
      <c r="D59" s="125" t="s">
        <v>73</v>
      </c>
      <c r="E59" s="125" t="s">
        <v>100</v>
      </c>
      <c r="F59" s="129" t="s">
        <v>101</v>
      </c>
      <c r="G59" s="125" t="s">
        <v>340</v>
      </c>
      <c r="H59" s="125" t="s">
        <v>341</v>
      </c>
      <c r="I59" s="24">
        <v>28800</v>
      </c>
      <c r="J59" s="24">
        <v>28800</v>
      </c>
      <c r="K59" s="24">
        <v>28800</v>
      </c>
      <c r="L59" s="24"/>
      <c r="M59" s="24"/>
      <c r="N59" s="24"/>
      <c r="O59" s="24"/>
      <c r="P59" s="24"/>
      <c r="Q59" s="24"/>
      <c r="R59" s="24"/>
      <c r="S59" s="24"/>
      <c r="T59" s="24"/>
      <c r="U59" s="24"/>
      <c r="V59" s="24"/>
      <c r="W59" s="24"/>
    </row>
    <row r="60" ht="18.75" customHeight="1" spans="1:23">
      <c r="A60" s="125" t="s">
        <v>415</v>
      </c>
      <c r="B60" s="125" t="s">
        <v>456</v>
      </c>
      <c r="C60" s="22" t="s">
        <v>455</v>
      </c>
      <c r="D60" s="125" t="s">
        <v>73</v>
      </c>
      <c r="E60" s="125" t="s">
        <v>100</v>
      </c>
      <c r="F60" s="129" t="s">
        <v>101</v>
      </c>
      <c r="G60" s="125" t="s">
        <v>457</v>
      </c>
      <c r="H60" s="125" t="s">
        <v>458</v>
      </c>
      <c r="I60" s="24">
        <v>11640</v>
      </c>
      <c r="J60" s="24">
        <v>11640</v>
      </c>
      <c r="K60" s="24">
        <v>11640</v>
      </c>
      <c r="L60" s="24"/>
      <c r="M60" s="24"/>
      <c r="N60" s="24"/>
      <c r="O60" s="24"/>
      <c r="P60" s="24"/>
      <c r="Q60" s="24"/>
      <c r="R60" s="24"/>
      <c r="S60" s="24"/>
      <c r="T60" s="24"/>
      <c r="U60" s="24"/>
      <c r="V60" s="24"/>
      <c r="W60" s="24"/>
    </row>
    <row r="61" ht="18.75" customHeight="1" spans="1:23">
      <c r="A61" s="26"/>
      <c r="B61" s="26"/>
      <c r="C61" s="22" t="s">
        <v>459</v>
      </c>
      <c r="D61" s="26"/>
      <c r="E61" s="26"/>
      <c r="F61" s="128"/>
      <c r="G61" s="26"/>
      <c r="H61" s="26"/>
      <c r="I61" s="24">
        <v>1739520</v>
      </c>
      <c r="J61" s="24">
        <v>1739520</v>
      </c>
      <c r="K61" s="24">
        <v>1739520</v>
      </c>
      <c r="L61" s="24"/>
      <c r="M61" s="24"/>
      <c r="N61" s="24"/>
      <c r="O61" s="24"/>
      <c r="P61" s="24"/>
      <c r="Q61" s="24"/>
      <c r="R61" s="24"/>
      <c r="S61" s="24"/>
      <c r="T61" s="24"/>
      <c r="U61" s="24"/>
      <c r="V61" s="24"/>
      <c r="W61" s="24"/>
    </row>
    <row r="62" ht="18.75" customHeight="1" spans="1:23">
      <c r="A62" s="125" t="s">
        <v>415</v>
      </c>
      <c r="B62" s="125" t="s">
        <v>460</v>
      </c>
      <c r="C62" s="22" t="s">
        <v>459</v>
      </c>
      <c r="D62" s="125" t="s">
        <v>73</v>
      </c>
      <c r="E62" s="125" t="s">
        <v>100</v>
      </c>
      <c r="F62" s="129" t="s">
        <v>101</v>
      </c>
      <c r="G62" s="125" t="s">
        <v>340</v>
      </c>
      <c r="H62" s="125" t="s">
        <v>341</v>
      </c>
      <c r="I62" s="24">
        <v>864000</v>
      </c>
      <c r="J62" s="24">
        <v>864000</v>
      </c>
      <c r="K62" s="24">
        <v>864000</v>
      </c>
      <c r="L62" s="24"/>
      <c r="M62" s="24"/>
      <c r="N62" s="24"/>
      <c r="O62" s="24"/>
      <c r="P62" s="24"/>
      <c r="Q62" s="24"/>
      <c r="R62" s="24"/>
      <c r="S62" s="24"/>
      <c r="T62" s="24"/>
      <c r="U62" s="24"/>
      <c r="V62" s="24"/>
      <c r="W62" s="24"/>
    </row>
    <row r="63" ht="18.75" customHeight="1" spans="1:23">
      <c r="A63" s="125" t="s">
        <v>415</v>
      </c>
      <c r="B63" s="125" t="s">
        <v>460</v>
      </c>
      <c r="C63" s="22" t="s">
        <v>459</v>
      </c>
      <c r="D63" s="125" t="s">
        <v>73</v>
      </c>
      <c r="E63" s="125" t="s">
        <v>100</v>
      </c>
      <c r="F63" s="129" t="s">
        <v>101</v>
      </c>
      <c r="G63" s="125" t="s">
        <v>441</v>
      </c>
      <c r="H63" s="125" t="s">
        <v>442</v>
      </c>
      <c r="I63" s="24">
        <v>875520</v>
      </c>
      <c r="J63" s="24">
        <v>875520</v>
      </c>
      <c r="K63" s="24">
        <v>875520</v>
      </c>
      <c r="L63" s="24"/>
      <c r="M63" s="24"/>
      <c r="N63" s="24"/>
      <c r="O63" s="24"/>
      <c r="P63" s="24"/>
      <c r="Q63" s="24"/>
      <c r="R63" s="24"/>
      <c r="S63" s="24"/>
      <c r="T63" s="24"/>
      <c r="U63" s="24"/>
      <c r="V63" s="24"/>
      <c r="W63" s="24"/>
    </row>
    <row r="64" ht="18.75" customHeight="1" spans="1:23">
      <c r="A64" s="26"/>
      <c r="B64" s="26"/>
      <c r="C64" s="22" t="s">
        <v>461</v>
      </c>
      <c r="D64" s="26"/>
      <c r="E64" s="26"/>
      <c r="F64" s="128"/>
      <c r="G64" s="26"/>
      <c r="H64" s="26"/>
      <c r="I64" s="24">
        <v>150000</v>
      </c>
      <c r="J64" s="24">
        <v>150000</v>
      </c>
      <c r="K64" s="24">
        <v>150000</v>
      </c>
      <c r="L64" s="24"/>
      <c r="M64" s="24"/>
      <c r="N64" s="24"/>
      <c r="O64" s="24"/>
      <c r="P64" s="24"/>
      <c r="Q64" s="24"/>
      <c r="R64" s="24"/>
      <c r="S64" s="24"/>
      <c r="T64" s="24"/>
      <c r="U64" s="24"/>
      <c r="V64" s="24"/>
      <c r="W64" s="24"/>
    </row>
    <row r="65" ht="18.75" customHeight="1" spans="1:23">
      <c r="A65" s="125" t="s">
        <v>415</v>
      </c>
      <c r="B65" s="125" t="s">
        <v>462</v>
      </c>
      <c r="C65" s="22" t="s">
        <v>461</v>
      </c>
      <c r="D65" s="125" t="s">
        <v>73</v>
      </c>
      <c r="E65" s="125" t="s">
        <v>102</v>
      </c>
      <c r="F65" s="126" t="s">
        <v>103</v>
      </c>
      <c r="G65" s="125" t="s">
        <v>340</v>
      </c>
      <c r="H65" s="125" t="s">
        <v>341</v>
      </c>
      <c r="I65" s="24">
        <v>130000</v>
      </c>
      <c r="J65" s="24">
        <v>130000</v>
      </c>
      <c r="K65" s="24">
        <v>130000</v>
      </c>
      <c r="L65" s="24"/>
      <c r="M65" s="24"/>
      <c r="N65" s="24"/>
      <c r="O65" s="24"/>
      <c r="P65" s="24"/>
      <c r="Q65" s="24"/>
      <c r="R65" s="24"/>
      <c r="S65" s="24"/>
      <c r="T65" s="24"/>
      <c r="U65" s="24"/>
      <c r="V65" s="24"/>
      <c r="W65" s="24"/>
    </row>
    <row r="66" ht="18.75" customHeight="1" spans="1:23">
      <c r="A66" s="125" t="s">
        <v>415</v>
      </c>
      <c r="B66" s="125" t="s">
        <v>462</v>
      </c>
      <c r="C66" s="22" t="s">
        <v>461</v>
      </c>
      <c r="D66" s="125" t="s">
        <v>73</v>
      </c>
      <c r="E66" s="125" t="s">
        <v>102</v>
      </c>
      <c r="F66" s="126" t="s">
        <v>103</v>
      </c>
      <c r="G66" s="125" t="s">
        <v>344</v>
      </c>
      <c r="H66" s="125" t="s">
        <v>345</v>
      </c>
      <c r="I66" s="24">
        <v>20000</v>
      </c>
      <c r="J66" s="24">
        <v>20000</v>
      </c>
      <c r="K66" s="24">
        <v>20000</v>
      </c>
      <c r="L66" s="24"/>
      <c r="M66" s="24"/>
      <c r="N66" s="24"/>
      <c r="O66" s="24"/>
      <c r="P66" s="24"/>
      <c r="Q66" s="24"/>
      <c r="R66" s="24"/>
      <c r="S66" s="24"/>
      <c r="T66" s="24"/>
      <c r="U66" s="24"/>
      <c r="V66" s="24"/>
      <c r="W66" s="24"/>
    </row>
    <row r="67" ht="18.75" customHeight="1" spans="1:23">
      <c r="A67" s="26"/>
      <c r="B67" s="26"/>
      <c r="C67" s="22" t="s">
        <v>463</v>
      </c>
      <c r="D67" s="26"/>
      <c r="E67" s="26"/>
      <c r="F67" s="127"/>
      <c r="G67" s="26"/>
      <c r="H67" s="26"/>
      <c r="I67" s="24">
        <v>20400000</v>
      </c>
      <c r="J67" s="24">
        <v>20400000</v>
      </c>
      <c r="K67" s="24">
        <v>20400000</v>
      </c>
      <c r="L67" s="24"/>
      <c r="M67" s="24"/>
      <c r="N67" s="24"/>
      <c r="O67" s="24"/>
      <c r="P67" s="24"/>
      <c r="Q67" s="24"/>
      <c r="R67" s="24"/>
      <c r="S67" s="24"/>
      <c r="T67" s="24"/>
      <c r="U67" s="24"/>
      <c r="V67" s="24"/>
      <c r="W67" s="24"/>
    </row>
    <row r="68" ht="18.75" customHeight="1" spans="1:23">
      <c r="A68" s="125" t="s">
        <v>415</v>
      </c>
      <c r="B68" s="125" t="s">
        <v>464</v>
      </c>
      <c r="C68" s="22" t="s">
        <v>463</v>
      </c>
      <c r="D68" s="125" t="s">
        <v>75</v>
      </c>
      <c r="E68" s="125" t="s">
        <v>134</v>
      </c>
      <c r="F68" s="126" t="s">
        <v>135</v>
      </c>
      <c r="G68" s="125" t="s">
        <v>431</v>
      </c>
      <c r="H68" s="125" t="s">
        <v>432</v>
      </c>
      <c r="I68" s="24">
        <v>400000</v>
      </c>
      <c r="J68" s="24">
        <v>400000</v>
      </c>
      <c r="K68" s="24">
        <v>400000</v>
      </c>
      <c r="L68" s="24"/>
      <c r="M68" s="24"/>
      <c r="N68" s="24"/>
      <c r="O68" s="24"/>
      <c r="P68" s="24"/>
      <c r="Q68" s="24"/>
      <c r="R68" s="24"/>
      <c r="S68" s="24"/>
      <c r="T68" s="24"/>
      <c r="U68" s="24"/>
      <c r="V68" s="24"/>
      <c r="W68" s="24"/>
    </row>
    <row r="69" ht="18.75" customHeight="1" spans="1:23">
      <c r="A69" s="125" t="s">
        <v>415</v>
      </c>
      <c r="B69" s="125" t="s">
        <v>464</v>
      </c>
      <c r="C69" s="22" t="s">
        <v>463</v>
      </c>
      <c r="D69" s="125" t="s">
        <v>75</v>
      </c>
      <c r="E69" s="125" t="s">
        <v>134</v>
      </c>
      <c r="F69" s="126" t="s">
        <v>135</v>
      </c>
      <c r="G69" s="125" t="s">
        <v>431</v>
      </c>
      <c r="H69" s="125" t="s">
        <v>432</v>
      </c>
      <c r="I69" s="24">
        <v>20000000</v>
      </c>
      <c r="J69" s="24">
        <v>20000000</v>
      </c>
      <c r="K69" s="24">
        <v>20000000</v>
      </c>
      <c r="L69" s="24"/>
      <c r="M69" s="24"/>
      <c r="N69" s="24"/>
      <c r="O69" s="24"/>
      <c r="P69" s="24"/>
      <c r="Q69" s="24"/>
      <c r="R69" s="24"/>
      <c r="S69" s="24"/>
      <c r="T69" s="24"/>
      <c r="U69" s="24"/>
      <c r="V69" s="24"/>
      <c r="W69" s="24"/>
    </row>
    <row r="70" ht="18.75" customHeight="1" spans="1:23">
      <c r="A70" s="26"/>
      <c r="B70" s="26"/>
      <c r="C70" s="22" t="s">
        <v>465</v>
      </c>
      <c r="D70" s="26"/>
      <c r="E70" s="26"/>
      <c r="F70" s="127"/>
      <c r="G70" s="26"/>
      <c r="H70" s="26"/>
      <c r="I70" s="24">
        <v>1971800</v>
      </c>
      <c r="J70" s="24">
        <v>1971800</v>
      </c>
      <c r="K70" s="24">
        <v>1971800</v>
      </c>
      <c r="L70" s="24"/>
      <c r="M70" s="24"/>
      <c r="N70" s="24"/>
      <c r="O70" s="24"/>
      <c r="P70" s="24"/>
      <c r="Q70" s="24"/>
      <c r="R70" s="24"/>
      <c r="S70" s="24"/>
      <c r="T70" s="24"/>
      <c r="U70" s="24"/>
      <c r="V70" s="24"/>
      <c r="W70" s="24"/>
    </row>
    <row r="71" ht="18.75" customHeight="1" spans="1:23">
      <c r="A71" s="125" t="s">
        <v>415</v>
      </c>
      <c r="B71" s="125" t="s">
        <v>466</v>
      </c>
      <c r="C71" s="22" t="s">
        <v>465</v>
      </c>
      <c r="D71" s="125" t="s">
        <v>75</v>
      </c>
      <c r="E71" s="125" t="s">
        <v>107</v>
      </c>
      <c r="F71" s="126" t="s">
        <v>101</v>
      </c>
      <c r="G71" s="125" t="s">
        <v>340</v>
      </c>
      <c r="H71" s="125" t="s">
        <v>341</v>
      </c>
      <c r="I71" s="24">
        <v>20000</v>
      </c>
      <c r="J71" s="24">
        <v>20000</v>
      </c>
      <c r="K71" s="24">
        <v>20000</v>
      </c>
      <c r="L71" s="24"/>
      <c r="M71" s="24"/>
      <c r="N71" s="24"/>
      <c r="O71" s="24"/>
      <c r="P71" s="24"/>
      <c r="Q71" s="24"/>
      <c r="R71" s="24"/>
      <c r="S71" s="24"/>
      <c r="T71" s="24"/>
      <c r="U71" s="24"/>
      <c r="V71" s="24"/>
      <c r="W71" s="24"/>
    </row>
    <row r="72" ht="18.75" customHeight="1" spans="1:23">
      <c r="A72" s="125" t="s">
        <v>415</v>
      </c>
      <c r="B72" s="125" t="s">
        <v>466</v>
      </c>
      <c r="C72" s="22" t="s">
        <v>465</v>
      </c>
      <c r="D72" s="125" t="s">
        <v>75</v>
      </c>
      <c r="E72" s="125" t="s">
        <v>107</v>
      </c>
      <c r="F72" s="126" t="s">
        <v>101</v>
      </c>
      <c r="G72" s="125" t="s">
        <v>344</v>
      </c>
      <c r="H72" s="125" t="s">
        <v>345</v>
      </c>
      <c r="I72" s="24">
        <v>60000</v>
      </c>
      <c r="J72" s="24">
        <v>60000</v>
      </c>
      <c r="K72" s="24">
        <v>60000</v>
      </c>
      <c r="L72" s="24"/>
      <c r="M72" s="24"/>
      <c r="N72" s="24"/>
      <c r="O72" s="24"/>
      <c r="P72" s="24"/>
      <c r="Q72" s="24"/>
      <c r="R72" s="24"/>
      <c r="S72" s="24"/>
      <c r="T72" s="24"/>
      <c r="U72" s="24"/>
      <c r="V72" s="24"/>
      <c r="W72" s="24"/>
    </row>
    <row r="73" ht="18.75" customHeight="1" spans="1:23">
      <c r="A73" s="125" t="s">
        <v>415</v>
      </c>
      <c r="B73" s="125" t="s">
        <v>466</v>
      </c>
      <c r="C73" s="22" t="s">
        <v>465</v>
      </c>
      <c r="D73" s="125" t="s">
        <v>75</v>
      </c>
      <c r="E73" s="125" t="s">
        <v>107</v>
      </c>
      <c r="F73" s="126" t="s">
        <v>101</v>
      </c>
      <c r="G73" s="125" t="s">
        <v>453</v>
      </c>
      <c r="H73" s="125" t="s">
        <v>454</v>
      </c>
      <c r="I73" s="24">
        <v>60000</v>
      </c>
      <c r="J73" s="24">
        <v>60000</v>
      </c>
      <c r="K73" s="24">
        <v>60000</v>
      </c>
      <c r="L73" s="24"/>
      <c r="M73" s="24"/>
      <c r="N73" s="24"/>
      <c r="O73" s="24"/>
      <c r="P73" s="24"/>
      <c r="Q73" s="24"/>
      <c r="R73" s="24"/>
      <c r="S73" s="24"/>
      <c r="T73" s="24"/>
      <c r="U73" s="24"/>
      <c r="V73" s="24"/>
      <c r="W73" s="24"/>
    </row>
    <row r="74" ht="18.75" customHeight="1" spans="1:23">
      <c r="A74" s="125" t="s">
        <v>415</v>
      </c>
      <c r="B74" s="125" t="s">
        <v>466</v>
      </c>
      <c r="C74" s="22" t="s">
        <v>465</v>
      </c>
      <c r="D74" s="125" t="s">
        <v>75</v>
      </c>
      <c r="E74" s="125" t="s">
        <v>107</v>
      </c>
      <c r="F74" s="126" t="s">
        <v>101</v>
      </c>
      <c r="G74" s="125" t="s">
        <v>433</v>
      </c>
      <c r="H74" s="125" t="s">
        <v>434</v>
      </c>
      <c r="I74" s="24">
        <v>50000</v>
      </c>
      <c r="J74" s="24">
        <v>50000</v>
      </c>
      <c r="K74" s="24">
        <v>50000</v>
      </c>
      <c r="L74" s="24"/>
      <c r="M74" s="24"/>
      <c r="N74" s="24"/>
      <c r="O74" s="24"/>
      <c r="P74" s="24"/>
      <c r="Q74" s="24"/>
      <c r="R74" s="24"/>
      <c r="S74" s="24"/>
      <c r="T74" s="24"/>
      <c r="U74" s="24"/>
      <c r="V74" s="24"/>
      <c r="W74" s="24"/>
    </row>
    <row r="75" ht="18.75" customHeight="1" spans="1:23">
      <c r="A75" s="125" t="s">
        <v>415</v>
      </c>
      <c r="B75" s="125" t="s">
        <v>466</v>
      </c>
      <c r="C75" s="22" t="s">
        <v>465</v>
      </c>
      <c r="D75" s="125" t="s">
        <v>75</v>
      </c>
      <c r="E75" s="125" t="s">
        <v>107</v>
      </c>
      <c r="F75" s="126" t="s">
        <v>101</v>
      </c>
      <c r="G75" s="125" t="s">
        <v>421</v>
      </c>
      <c r="H75" s="125" t="s">
        <v>422</v>
      </c>
      <c r="I75" s="24">
        <v>141000</v>
      </c>
      <c r="J75" s="24">
        <v>141000</v>
      </c>
      <c r="K75" s="24">
        <v>141000</v>
      </c>
      <c r="L75" s="24"/>
      <c r="M75" s="24"/>
      <c r="N75" s="24"/>
      <c r="O75" s="24"/>
      <c r="P75" s="24"/>
      <c r="Q75" s="24"/>
      <c r="R75" s="24"/>
      <c r="S75" s="24"/>
      <c r="T75" s="24"/>
      <c r="U75" s="24"/>
      <c r="V75" s="24"/>
      <c r="W75" s="24"/>
    </row>
    <row r="76" ht="18.75" customHeight="1" spans="1:23">
      <c r="A76" s="125" t="s">
        <v>415</v>
      </c>
      <c r="B76" s="125" t="s">
        <v>466</v>
      </c>
      <c r="C76" s="22" t="s">
        <v>465</v>
      </c>
      <c r="D76" s="125" t="s">
        <v>75</v>
      </c>
      <c r="E76" s="125" t="s">
        <v>107</v>
      </c>
      <c r="F76" s="126" t="s">
        <v>101</v>
      </c>
      <c r="G76" s="125" t="s">
        <v>421</v>
      </c>
      <c r="H76" s="125" t="s">
        <v>422</v>
      </c>
      <c r="I76" s="24">
        <v>290000</v>
      </c>
      <c r="J76" s="24">
        <v>290000</v>
      </c>
      <c r="K76" s="24">
        <v>290000</v>
      </c>
      <c r="L76" s="24"/>
      <c r="M76" s="24"/>
      <c r="N76" s="24"/>
      <c r="O76" s="24"/>
      <c r="P76" s="24"/>
      <c r="Q76" s="24"/>
      <c r="R76" s="24"/>
      <c r="S76" s="24"/>
      <c r="T76" s="24"/>
      <c r="U76" s="24"/>
      <c r="V76" s="24"/>
      <c r="W76" s="24"/>
    </row>
    <row r="77" ht="18.75" customHeight="1" spans="1:23">
      <c r="A77" s="125" t="s">
        <v>415</v>
      </c>
      <c r="B77" s="125" t="s">
        <v>466</v>
      </c>
      <c r="C77" s="22" t="s">
        <v>465</v>
      </c>
      <c r="D77" s="125" t="s">
        <v>75</v>
      </c>
      <c r="E77" s="125" t="s">
        <v>107</v>
      </c>
      <c r="F77" s="126" t="s">
        <v>101</v>
      </c>
      <c r="G77" s="125" t="s">
        <v>421</v>
      </c>
      <c r="H77" s="125" t="s">
        <v>422</v>
      </c>
      <c r="I77" s="24">
        <v>100000</v>
      </c>
      <c r="J77" s="24">
        <v>100000</v>
      </c>
      <c r="K77" s="24">
        <v>100000</v>
      </c>
      <c r="L77" s="24"/>
      <c r="M77" s="24"/>
      <c r="N77" s="24"/>
      <c r="O77" s="24"/>
      <c r="P77" s="24"/>
      <c r="Q77" s="24"/>
      <c r="R77" s="24"/>
      <c r="S77" s="24"/>
      <c r="T77" s="24"/>
      <c r="U77" s="24"/>
      <c r="V77" s="24"/>
      <c r="W77" s="24"/>
    </row>
    <row r="78" ht="18.75" customHeight="1" spans="1:23">
      <c r="A78" s="125" t="s">
        <v>415</v>
      </c>
      <c r="B78" s="125" t="s">
        <v>466</v>
      </c>
      <c r="C78" s="22" t="s">
        <v>465</v>
      </c>
      <c r="D78" s="125" t="s">
        <v>75</v>
      </c>
      <c r="E78" s="125" t="s">
        <v>107</v>
      </c>
      <c r="F78" s="126" t="s">
        <v>101</v>
      </c>
      <c r="G78" s="125" t="s">
        <v>421</v>
      </c>
      <c r="H78" s="125" t="s">
        <v>422</v>
      </c>
      <c r="I78" s="24">
        <v>500000</v>
      </c>
      <c r="J78" s="24">
        <v>500000</v>
      </c>
      <c r="K78" s="24">
        <v>500000</v>
      </c>
      <c r="L78" s="24"/>
      <c r="M78" s="24"/>
      <c r="N78" s="24"/>
      <c r="O78" s="24"/>
      <c r="P78" s="24"/>
      <c r="Q78" s="24"/>
      <c r="R78" s="24"/>
      <c r="S78" s="24"/>
      <c r="T78" s="24"/>
      <c r="U78" s="24"/>
      <c r="V78" s="24"/>
      <c r="W78" s="24"/>
    </row>
    <row r="79" ht="18.75" customHeight="1" spans="1:23">
      <c r="A79" s="125" t="s">
        <v>415</v>
      </c>
      <c r="B79" s="125" t="s">
        <v>466</v>
      </c>
      <c r="C79" s="22" t="s">
        <v>465</v>
      </c>
      <c r="D79" s="125" t="s">
        <v>75</v>
      </c>
      <c r="E79" s="125" t="s">
        <v>107</v>
      </c>
      <c r="F79" s="126" t="s">
        <v>101</v>
      </c>
      <c r="G79" s="125" t="s">
        <v>421</v>
      </c>
      <c r="H79" s="125" t="s">
        <v>422</v>
      </c>
      <c r="I79" s="24">
        <v>200000</v>
      </c>
      <c r="J79" s="24">
        <v>200000</v>
      </c>
      <c r="K79" s="24">
        <v>200000</v>
      </c>
      <c r="L79" s="24"/>
      <c r="M79" s="24"/>
      <c r="N79" s="24"/>
      <c r="O79" s="24"/>
      <c r="P79" s="24"/>
      <c r="Q79" s="24"/>
      <c r="R79" s="24"/>
      <c r="S79" s="24"/>
      <c r="T79" s="24"/>
      <c r="U79" s="24"/>
      <c r="V79" s="24"/>
      <c r="W79" s="24"/>
    </row>
    <row r="80" ht="18.75" customHeight="1" spans="1:23">
      <c r="A80" s="125" t="s">
        <v>415</v>
      </c>
      <c r="B80" s="125" t="s">
        <v>466</v>
      </c>
      <c r="C80" s="22" t="s">
        <v>465</v>
      </c>
      <c r="D80" s="125" t="s">
        <v>75</v>
      </c>
      <c r="E80" s="125" t="s">
        <v>107</v>
      </c>
      <c r="F80" s="126" t="s">
        <v>101</v>
      </c>
      <c r="G80" s="125" t="s">
        <v>421</v>
      </c>
      <c r="H80" s="125" t="s">
        <v>422</v>
      </c>
      <c r="I80" s="24">
        <v>464000</v>
      </c>
      <c r="J80" s="24">
        <v>464000</v>
      </c>
      <c r="K80" s="24">
        <v>464000</v>
      </c>
      <c r="L80" s="24"/>
      <c r="M80" s="24"/>
      <c r="N80" s="24"/>
      <c r="O80" s="24"/>
      <c r="P80" s="24"/>
      <c r="Q80" s="24"/>
      <c r="R80" s="24"/>
      <c r="S80" s="24"/>
      <c r="T80" s="24"/>
      <c r="U80" s="24"/>
      <c r="V80" s="24"/>
      <c r="W80" s="24"/>
    </row>
    <row r="81" ht="18.75" customHeight="1" spans="1:23">
      <c r="A81" s="125" t="s">
        <v>415</v>
      </c>
      <c r="B81" s="125" t="s">
        <v>466</v>
      </c>
      <c r="C81" s="22" t="s">
        <v>465</v>
      </c>
      <c r="D81" s="125" t="s">
        <v>75</v>
      </c>
      <c r="E81" s="125" t="s">
        <v>126</v>
      </c>
      <c r="F81" s="126" t="s">
        <v>127</v>
      </c>
      <c r="G81" s="125" t="s">
        <v>421</v>
      </c>
      <c r="H81" s="125" t="s">
        <v>422</v>
      </c>
      <c r="I81" s="24">
        <v>86800</v>
      </c>
      <c r="J81" s="24">
        <v>86800</v>
      </c>
      <c r="K81" s="24">
        <v>86800</v>
      </c>
      <c r="L81" s="24"/>
      <c r="M81" s="24"/>
      <c r="N81" s="24"/>
      <c r="O81" s="24"/>
      <c r="P81" s="24"/>
      <c r="Q81" s="24"/>
      <c r="R81" s="24"/>
      <c r="S81" s="24"/>
      <c r="T81" s="24"/>
      <c r="U81" s="24"/>
      <c r="V81" s="24"/>
      <c r="W81" s="24"/>
    </row>
    <row r="82" ht="18.75" customHeight="1" spans="1:23">
      <c r="A82" s="26"/>
      <c r="B82" s="26"/>
      <c r="C82" s="22" t="s">
        <v>467</v>
      </c>
      <c r="D82" s="26"/>
      <c r="E82" s="26"/>
      <c r="F82" s="128"/>
      <c r="G82" s="26"/>
      <c r="H82" s="26"/>
      <c r="I82" s="24">
        <v>2548500</v>
      </c>
      <c r="J82" s="24">
        <v>2548500</v>
      </c>
      <c r="K82" s="24">
        <v>2548500</v>
      </c>
      <c r="L82" s="24"/>
      <c r="M82" s="24"/>
      <c r="N82" s="24"/>
      <c r="O82" s="24"/>
      <c r="P82" s="24"/>
      <c r="Q82" s="24"/>
      <c r="R82" s="24"/>
      <c r="S82" s="24"/>
      <c r="T82" s="24"/>
      <c r="U82" s="24"/>
      <c r="V82" s="24"/>
      <c r="W82" s="24"/>
    </row>
    <row r="83" ht="18.75" customHeight="1" spans="1:23">
      <c r="A83" s="125" t="s">
        <v>415</v>
      </c>
      <c r="B83" s="125" t="s">
        <v>468</v>
      </c>
      <c r="C83" s="22" t="s">
        <v>467</v>
      </c>
      <c r="D83" s="125" t="s">
        <v>75</v>
      </c>
      <c r="E83" s="125" t="s">
        <v>114</v>
      </c>
      <c r="F83" s="129" t="s">
        <v>115</v>
      </c>
      <c r="G83" s="125" t="s">
        <v>340</v>
      </c>
      <c r="H83" s="125" t="s">
        <v>341</v>
      </c>
      <c r="I83" s="24">
        <v>20000</v>
      </c>
      <c r="J83" s="24">
        <v>20000</v>
      </c>
      <c r="K83" s="24">
        <v>20000</v>
      </c>
      <c r="L83" s="24"/>
      <c r="M83" s="24"/>
      <c r="N83" s="24"/>
      <c r="O83" s="24"/>
      <c r="P83" s="24"/>
      <c r="Q83" s="24"/>
      <c r="R83" s="24"/>
      <c r="S83" s="24"/>
      <c r="T83" s="24"/>
      <c r="U83" s="24"/>
      <c r="V83" s="24"/>
      <c r="W83" s="24"/>
    </row>
    <row r="84" ht="18.75" customHeight="1" spans="1:23">
      <c r="A84" s="125" t="s">
        <v>415</v>
      </c>
      <c r="B84" s="125" t="s">
        <v>468</v>
      </c>
      <c r="C84" s="22" t="s">
        <v>467</v>
      </c>
      <c r="D84" s="125" t="s">
        <v>75</v>
      </c>
      <c r="E84" s="125" t="s">
        <v>114</v>
      </c>
      <c r="F84" s="129" t="s">
        <v>115</v>
      </c>
      <c r="G84" s="125" t="s">
        <v>344</v>
      </c>
      <c r="H84" s="125" t="s">
        <v>345</v>
      </c>
      <c r="I84" s="24">
        <v>150000</v>
      </c>
      <c r="J84" s="24">
        <v>150000</v>
      </c>
      <c r="K84" s="24">
        <v>150000</v>
      </c>
      <c r="L84" s="24"/>
      <c r="M84" s="24"/>
      <c r="N84" s="24"/>
      <c r="O84" s="24"/>
      <c r="P84" s="24"/>
      <c r="Q84" s="24"/>
      <c r="R84" s="24"/>
      <c r="S84" s="24"/>
      <c r="T84" s="24"/>
      <c r="U84" s="24"/>
      <c r="V84" s="24"/>
      <c r="W84" s="24"/>
    </row>
    <row r="85" ht="18.75" customHeight="1" spans="1:23">
      <c r="A85" s="125" t="s">
        <v>415</v>
      </c>
      <c r="B85" s="125" t="s">
        <v>468</v>
      </c>
      <c r="C85" s="22" t="s">
        <v>467</v>
      </c>
      <c r="D85" s="125" t="s">
        <v>75</v>
      </c>
      <c r="E85" s="125" t="s">
        <v>114</v>
      </c>
      <c r="F85" s="129" t="s">
        <v>115</v>
      </c>
      <c r="G85" s="125" t="s">
        <v>453</v>
      </c>
      <c r="H85" s="125" t="s">
        <v>454</v>
      </c>
      <c r="I85" s="24">
        <v>50000</v>
      </c>
      <c r="J85" s="24">
        <v>50000</v>
      </c>
      <c r="K85" s="24">
        <v>50000</v>
      </c>
      <c r="L85" s="24"/>
      <c r="M85" s="24"/>
      <c r="N85" s="24"/>
      <c r="O85" s="24"/>
      <c r="P85" s="24"/>
      <c r="Q85" s="24"/>
      <c r="R85" s="24"/>
      <c r="S85" s="24"/>
      <c r="T85" s="24"/>
      <c r="U85" s="24"/>
      <c r="V85" s="24"/>
      <c r="W85" s="24"/>
    </row>
    <row r="86" ht="18.75" customHeight="1" spans="1:23">
      <c r="A86" s="125" t="s">
        <v>415</v>
      </c>
      <c r="B86" s="125" t="s">
        <v>468</v>
      </c>
      <c r="C86" s="22" t="s">
        <v>467</v>
      </c>
      <c r="D86" s="125" t="s">
        <v>75</v>
      </c>
      <c r="E86" s="125" t="s">
        <v>114</v>
      </c>
      <c r="F86" s="129" t="s">
        <v>115</v>
      </c>
      <c r="G86" s="125" t="s">
        <v>347</v>
      </c>
      <c r="H86" s="125" t="s">
        <v>285</v>
      </c>
      <c r="I86" s="24">
        <v>48500</v>
      </c>
      <c r="J86" s="24">
        <v>48500</v>
      </c>
      <c r="K86" s="24">
        <v>48500</v>
      </c>
      <c r="L86" s="24"/>
      <c r="M86" s="24"/>
      <c r="N86" s="24"/>
      <c r="O86" s="24"/>
      <c r="P86" s="24"/>
      <c r="Q86" s="24"/>
      <c r="R86" s="24"/>
      <c r="S86" s="24"/>
      <c r="T86" s="24"/>
      <c r="U86" s="24"/>
      <c r="V86" s="24"/>
      <c r="W86" s="24"/>
    </row>
    <row r="87" ht="18.75" customHeight="1" spans="1:23">
      <c r="A87" s="125" t="s">
        <v>415</v>
      </c>
      <c r="B87" s="125" t="s">
        <v>468</v>
      </c>
      <c r="C87" s="22" t="s">
        <v>467</v>
      </c>
      <c r="D87" s="125" t="s">
        <v>75</v>
      </c>
      <c r="E87" s="125" t="s">
        <v>114</v>
      </c>
      <c r="F87" s="129" t="s">
        <v>115</v>
      </c>
      <c r="G87" s="125" t="s">
        <v>421</v>
      </c>
      <c r="H87" s="125" t="s">
        <v>422</v>
      </c>
      <c r="I87" s="24">
        <v>1880000</v>
      </c>
      <c r="J87" s="24">
        <v>1880000</v>
      </c>
      <c r="K87" s="24">
        <v>1880000</v>
      </c>
      <c r="L87" s="24"/>
      <c r="M87" s="24"/>
      <c r="N87" s="24"/>
      <c r="O87" s="24"/>
      <c r="P87" s="24"/>
      <c r="Q87" s="24"/>
      <c r="R87" s="24"/>
      <c r="S87" s="24"/>
      <c r="T87" s="24"/>
      <c r="U87" s="24"/>
      <c r="V87" s="24"/>
      <c r="W87" s="24"/>
    </row>
    <row r="88" ht="18.75" customHeight="1" spans="1:23">
      <c r="A88" s="125" t="s">
        <v>415</v>
      </c>
      <c r="B88" s="125" t="s">
        <v>468</v>
      </c>
      <c r="C88" s="22" t="s">
        <v>467</v>
      </c>
      <c r="D88" s="125" t="s">
        <v>75</v>
      </c>
      <c r="E88" s="125" t="s">
        <v>114</v>
      </c>
      <c r="F88" s="129" t="s">
        <v>115</v>
      </c>
      <c r="G88" s="125" t="s">
        <v>421</v>
      </c>
      <c r="H88" s="125" t="s">
        <v>422</v>
      </c>
      <c r="I88" s="24">
        <v>400000</v>
      </c>
      <c r="J88" s="24">
        <v>400000</v>
      </c>
      <c r="K88" s="24">
        <v>400000</v>
      </c>
      <c r="L88" s="24"/>
      <c r="M88" s="24"/>
      <c r="N88" s="24"/>
      <c r="O88" s="24"/>
      <c r="P88" s="24"/>
      <c r="Q88" s="24"/>
      <c r="R88" s="24"/>
      <c r="S88" s="24"/>
      <c r="T88" s="24"/>
      <c r="U88" s="24"/>
      <c r="V88" s="24"/>
      <c r="W88" s="24"/>
    </row>
    <row r="89" ht="18.75" customHeight="1" spans="1:23">
      <c r="A89" s="26"/>
      <c r="B89" s="26"/>
      <c r="C89" s="22" t="s">
        <v>469</v>
      </c>
      <c r="D89" s="26"/>
      <c r="E89" s="26"/>
      <c r="F89" s="128"/>
      <c r="G89" s="26"/>
      <c r="H89" s="26"/>
      <c r="I89" s="24">
        <v>290000</v>
      </c>
      <c r="J89" s="24">
        <v>290000</v>
      </c>
      <c r="K89" s="24">
        <v>290000</v>
      </c>
      <c r="L89" s="24"/>
      <c r="M89" s="24"/>
      <c r="N89" s="24"/>
      <c r="O89" s="24"/>
      <c r="P89" s="24"/>
      <c r="Q89" s="24"/>
      <c r="R89" s="24"/>
      <c r="S89" s="24"/>
      <c r="T89" s="24"/>
      <c r="U89" s="24"/>
      <c r="V89" s="24"/>
      <c r="W89" s="24"/>
    </row>
    <row r="90" ht="18.75" customHeight="1" spans="1:23">
      <c r="A90" s="125" t="s">
        <v>415</v>
      </c>
      <c r="B90" s="125" t="s">
        <v>470</v>
      </c>
      <c r="C90" s="22" t="s">
        <v>469</v>
      </c>
      <c r="D90" s="125" t="s">
        <v>79</v>
      </c>
      <c r="E90" s="125" t="s">
        <v>111</v>
      </c>
      <c r="F90" s="129" t="s">
        <v>101</v>
      </c>
      <c r="G90" s="125" t="s">
        <v>344</v>
      </c>
      <c r="H90" s="125" t="s">
        <v>345</v>
      </c>
      <c r="I90" s="24">
        <v>20000</v>
      </c>
      <c r="J90" s="24">
        <v>20000</v>
      </c>
      <c r="K90" s="24">
        <v>20000</v>
      </c>
      <c r="L90" s="24"/>
      <c r="M90" s="24"/>
      <c r="N90" s="24"/>
      <c r="O90" s="24"/>
      <c r="P90" s="24"/>
      <c r="Q90" s="24"/>
      <c r="R90" s="24"/>
      <c r="S90" s="24"/>
      <c r="T90" s="24"/>
      <c r="U90" s="24"/>
      <c r="V90" s="24"/>
      <c r="W90" s="24"/>
    </row>
    <row r="91" ht="18.75" customHeight="1" spans="1:23">
      <c r="A91" s="125" t="s">
        <v>415</v>
      </c>
      <c r="B91" s="125" t="s">
        <v>470</v>
      </c>
      <c r="C91" s="22" t="s">
        <v>469</v>
      </c>
      <c r="D91" s="125" t="s">
        <v>79</v>
      </c>
      <c r="E91" s="125" t="s">
        <v>111</v>
      </c>
      <c r="F91" s="129" t="s">
        <v>101</v>
      </c>
      <c r="G91" s="125" t="s">
        <v>433</v>
      </c>
      <c r="H91" s="125" t="s">
        <v>434</v>
      </c>
      <c r="I91" s="24">
        <v>20000</v>
      </c>
      <c r="J91" s="24">
        <v>20000</v>
      </c>
      <c r="K91" s="24">
        <v>20000</v>
      </c>
      <c r="L91" s="24"/>
      <c r="M91" s="24"/>
      <c r="N91" s="24"/>
      <c r="O91" s="24"/>
      <c r="P91" s="24"/>
      <c r="Q91" s="24"/>
      <c r="R91" s="24"/>
      <c r="S91" s="24"/>
      <c r="T91" s="24"/>
      <c r="U91" s="24"/>
      <c r="V91" s="24"/>
      <c r="W91" s="24"/>
    </row>
    <row r="92" ht="18.75" customHeight="1" spans="1:23">
      <c r="A92" s="125" t="s">
        <v>415</v>
      </c>
      <c r="B92" s="125" t="s">
        <v>470</v>
      </c>
      <c r="C92" s="22" t="s">
        <v>469</v>
      </c>
      <c r="D92" s="125" t="s">
        <v>79</v>
      </c>
      <c r="E92" s="125" t="s">
        <v>111</v>
      </c>
      <c r="F92" s="129" t="s">
        <v>101</v>
      </c>
      <c r="G92" s="125" t="s">
        <v>441</v>
      </c>
      <c r="H92" s="125" t="s">
        <v>442</v>
      </c>
      <c r="I92" s="24">
        <v>200000</v>
      </c>
      <c r="J92" s="24">
        <v>200000</v>
      </c>
      <c r="K92" s="24">
        <v>200000</v>
      </c>
      <c r="L92" s="24"/>
      <c r="M92" s="24"/>
      <c r="N92" s="24"/>
      <c r="O92" s="24"/>
      <c r="P92" s="24"/>
      <c r="Q92" s="24"/>
      <c r="R92" s="24"/>
      <c r="S92" s="24"/>
      <c r="T92" s="24"/>
      <c r="U92" s="24"/>
      <c r="V92" s="24"/>
      <c r="W92" s="24"/>
    </row>
    <row r="93" ht="18.75" customHeight="1" spans="1:23">
      <c r="A93" s="125" t="s">
        <v>415</v>
      </c>
      <c r="B93" s="125" t="s">
        <v>470</v>
      </c>
      <c r="C93" s="22" t="s">
        <v>469</v>
      </c>
      <c r="D93" s="125" t="s">
        <v>79</v>
      </c>
      <c r="E93" s="125" t="s">
        <v>111</v>
      </c>
      <c r="F93" s="129" t="s">
        <v>101</v>
      </c>
      <c r="G93" s="125" t="s">
        <v>421</v>
      </c>
      <c r="H93" s="125" t="s">
        <v>422</v>
      </c>
      <c r="I93" s="24">
        <v>50000</v>
      </c>
      <c r="J93" s="24">
        <v>50000</v>
      </c>
      <c r="K93" s="24">
        <v>50000</v>
      </c>
      <c r="L93" s="24"/>
      <c r="M93" s="24"/>
      <c r="N93" s="24"/>
      <c r="O93" s="24"/>
      <c r="P93" s="24"/>
      <c r="Q93" s="24"/>
      <c r="R93" s="24"/>
      <c r="S93" s="24"/>
      <c r="T93" s="24"/>
      <c r="U93" s="24"/>
      <c r="V93" s="24"/>
      <c r="W93" s="24"/>
    </row>
    <row r="94" ht="18.75" customHeight="1" spans="1:23">
      <c r="A94" s="26"/>
      <c r="B94" s="26"/>
      <c r="C94" s="22" t="s">
        <v>471</v>
      </c>
      <c r="D94" s="26"/>
      <c r="E94" s="26"/>
      <c r="F94" s="128"/>
      <c r="G94" s="26"/>
      <c r="H94" s="26"/>
      <c r="I94" s="24">
        <v>170200</v>
      </c>
      <c r="J94" s="24">
        <v>170200</v>
      </c>
      <c r="K94" s="24">
        <v>170200</v>
      </c>
      <c r="L94" s="24"/>
      <c r="M94" s="24"/>
      <c r="N94" s="24"/>
      <c r="O94" s="24"/>
      <c r="P94" s="24"/>
      <c r="Q94" s="24"/>
      <c r="R94" s="24"/>
      <c r="S94" s="24"/>
      <c r="T94" s="24"/>
      <c r="U94" s="24"/>
      <c r="V94" s="24"/>
      <c r="W94" s="24"/>
    </row>
    <row r="95" ht="18.75" customHeight="1" spans="1:23">
      <c r="A95" s="125" t="s">
        <v>415</v>
      </c>
      <c r="B95" s="125" t="s">
        <v>472</v>
      </c>
      <c r="C95" s="22" t="s">
        <v>471</v>
      </c>
      <c r="D95" s="125" t="s">
        <v>79</v>
      </c>
      <c r="E95" s="125" t="s">
        <v>111</v>
      </c>
      <c r="F95" s="129" t="s">
        <v>101</v>
      </c>
      <c r="G95" s="125" t="s">
        <v>451</v>
      </c>
      <c r="H95" s="125" t="s">
        <v>452</v>
      </c>
      <c r="I95" s="24">
        <v>32000</v>
      </c>
      <c r="J95" s="24">
        <v>32000</v>
      </c>
      <c r="K95" s="24">
        <v>32000</v>
      </c>
      <c r="L95" s="24"/>
      <c r="M95" s="24"/>
      <c r="N95" s="24"/>
      <c r="O95" s="24"/>
      <c r="P95" s="24"/>
      <c r="Q95" s="24"/>
      <c r="R95" s="24"/>
      <c r="S95" s="24"/>
      <c r="T95" s="24"/>
      <c r="U95" s="24"/>
      <c r="V95" s="24"/>
      <c r="W95" s="24"/>
    </row>
    <row r="96" ht="18.75" customHeight="1" spans="1:23">
      <c r="A96" s="125" t="s">
        <v>415</v>
      </c>
      <c r="B96" s="125" t="s">
        <v>472</v>
      </c>
      <c r="C96" s="22" t="s">
        <v>471</v>
      </c>
      <c r="D96" s="125" t="s">
        <v>79</v>
      </c>
      <c r="E96" s="125" t="s">
        <v>111</v>
      </c>
      <c r="F96" s="129" t="s">
        <v>101</v>
      </c>
      <c r="G96" s="125" t="s">
        <v>451</v>
      </c>
      <c r="H96" s="125" t="s">
        <v>452</v>
      </c>
      <c r="I96" s="24">
        <v>50000</v>
      </c>
      <c r="J96" s="24">
        <v>50000</v>
      </c>
      <c r="K96" s="24">
        <v>50000</v>
      </c>
      <c r="L96" s="24"/>
      <c r="M96" s="24"/>
      <c r="N96" s="24"/>
      <c r="O96" s="24"/>
      <c r="P96" s="24"/>
      <c r="Q96" s="24"/>
      <c r="R96" s="24"/>
      <c r="S96" s="24"/>
      <c r="T96" s="24"/>
      <c r="U96" s="24"/>
      <c r="V96" s="24"/>
      <c r="W96" s="24"/>
    </row>
    <row r="97" ht="18.75" customHeight="1" spans="1:23">
      <c r="A97" s="125" t="s">
        <v>415</v>
      </c>
      <c r="B97" s="125" t="s">
        <v>472</v>
      </c>
      <c r="C97" s="22" t="s">
        <v>471</v>
      </c>
      <c r="D97" s="125" t="s">
        <v>79</v>
      </c>
      <c r="E97" s="125" t="s">
        <v>111</v>
      </c>
      <c r="F97" s="129" t="s">
        <v>101</v>
      </c>
      <c r="G97" s="125" t="s">
        <v>451</v>
      </c>
      <c r="H97" s="125" t="s">
        <v>452</v>
      </c>
      <c r="I97" s="24">
        <v>5000</v>
      </c>
      <c r="J97" s="24">
        <v>5000</v>
      </c>
      <c r="K97" s="24">
        <v>5000</v>
      </c>
      <c r="L97" s="24"/>
      <c r="M97" s="24"/>
      <c r="N97" s="24"/>
      <c r="O97" s="24"/>
      <c r="P97" s="24"/>
      <c r="Q97" s="24"/>
      <c r="R97" s="24"/>
      <c r="S97" s="24"/>
      <c r="T97" s="24"/>
      <c r="U97" s="24"/>
      <c r="V97" s="24"/>
      <c r="W97" s="24"/>
    </row>
    <row r="98" ht="18.75" customHeight="1" spans="1:23">
      <c r="A98" s="125" t="s">
        <v>415</v>
      </c>
      <c r="B98" s="125" t="s">
        <v>472</v>
      </c>
      <c r="C98" s="22" t="s">
        <v>471</v>
      </c>
      <c r="D98" s="125" t="s">
        <v>79</v>
      </c>
      <c r="E98" s="125" t="s">
        <v>111</v>
      </c>
      <c r="F98" s="129" t="s">
        <v>101</v>
      </c>
      <c r="G98" s="125" t="s">
        <v>451</v>
      </c>
      <c r="H98" s="125" t="s">
        <v>452</v>
      </c>
      <c r="I98" s="24">
        <v>20000</v>
      </c>
      <c r="J98" s="24">
        <v>20000</v>
      </c>
      <c r="K98" s="24">
        <v>20000</v>
      </c>
      <c r="L98" s="24"/>
      <c r="M98" s="24"/>
      <c r="N98" s="24"/>
      <c r="O98" s="24"/>
      <c r="P98" s="24"/>
      <c r="Q98" s="24"/>
      <c r="R98" s="24"/>
      <c r="S98" s="24"/>
      <c r="T98" s="24"/>
      <c r="U98" s="24"/>
      <c r="V98" s="24"/>
      <c r="W98" s="24"/>
    </row>
    <row r="99" ht="18.75" customHeight="1" spans="1:23">
      <c r="A99" s="125" t="s">
        <v>415</v>
      </c>
      <c r="B99" s="125" t="s">
        <v>472</v>
      </c>
      <c r="C99" s="22" t="s">
        <v>471</v>
      </c>
      <c r="D99" s="125" t="s">
        <v>79</v>
      </c>
      <c r="E99" s="125" t="s">
        <v>111</v>
      </c>
      <c r="F99" s="129" t="s">
        <v>101</v>
      </c>
      <c r="G99" s="125" t="s">
        <v>451</v>
      </c>
      <c r="H99" s="125" t="s">
        <v>452</v>
      </c>
      <c r="I99" s="24">
        <v>3300</v>
      </c>
      <c r="J99" s="24">
        <v>3300</v>
      </c>
      <c r="K99" s="24">
        <v>3300</v>
      </c>
      <c r="L99" s="24"/>
      <c r="M99" s="24"/>
      <c r="N99" s="24"/>
      <c r="O99" s="24"/>
      <c r="P99" s="24"/>
      <c r="Q99" s="24"/>
      <c r="R99" s="24"/>
      <c r="S99" s="24"/>
      <c r="T99" s="24"/>
      <c r="U99" s="24"/>
      <c r="V99" s="24"/>
      <c r="W99" s="24"/>
    </row>
    <row r="100" ht="18.75" customHeight="1" spans="1:23">
      <c r="A100" s="125" t="s">
        <v>415</v>
      </c>
      <c r="B100" s="125" t="s">
        <v>472</v>
      </c>
      <c r="C100" s="22" t="s">
        <v>471</v>
      </c>
      <c r="D100" s="125" t="s">
        <v>79</v>
      </c>
      <c r="E100" s="125" t="s">
        <v>111</v>
      </c>
      <c r="F100" s="129" t="s">
        <v>101</v>
      </c>
      <c r="G100" s="125" t="s">
        <v>451</v>
      </c>
      <c r="H100" s="125" t="s">
        <v>452</v>
      </c>
      <c r="I100" s="24">
        <v>39900</v>
      </c>
      <c r="J100" s="24">
        <v>39900</v>
      </c>
      <c r="K100" s="24">
        <v>39900</v>
      </c>
      <c r="L100" s="24"/>
      <c r="M100" s="24"/>
      <c r="N100" s="24"/>
      <c r="O100" s="24"/>
      <c r="P100" s="24"/>
      <c r="Q100" s="24"/>
      <c r="R100" s="24"/>
      <c r="S100" s="24"/>
      <c r="T100" s="24"/>
      <c r="U100" s="24"/>
      <c r="V100" s="24"/>
      <c r="W100" s="24"/>
    </row>
    <row r="101" ht="18.75" customHeight="1" spans="1:23">
      <c r="A101" s="125" t="s">
        <v>415</v>
      </c>
      <c r="B101" s="125" t="s">
        <v>472</v>
      </c>
      <c r="C101" s="22" t="s">
        <v>471</v>
      </c>
      <c r="D101" s="125" t="s">
        <v>79</v>
      </c>
      <c r="E101" s="125" t="s">
        <v>111</v>
      </c>
      <c r="F101" s="129" t="s">
        <v>101</v>
      </c>
      <c r="G101" s="125" t="s">
        <v>451</v>
      </c>
      <c r="H101" s="125" t="s">
        <v>452</v>
      </c>
      <c r="I101" s="24">
        <v>20000</v>
      </c>
      <c r="J101" s="24">
        <v>20000</v>
      </c>
      <c r="K101" s="24">
        <v>20000</v>
      </c>
      <c r="L101" s="24"/>
      <c r="M101" s="24"/>
      <c r="N101" s="24"/>
      <c r="O101" s="24"/>
      <c r="P101" s="24"/>
      <c r="Q101" s="24"/>
      <c r="R101" s="24"/>
      <c r="S101" s="24"/>
      <c r="T101" s="24"/>
      <c r="U101" s="24"/>
      <c r="V101" s="24"/>
      <c r="W101" s="24"/>
    </row>
    <row r="102" ht="18.75" customHeight="1" spans="1:23">
      <c r="A102" s="26"/>
      <c r="B102" s="26"/>
      <c r="C102" s="22" t="s">
        <v>473</v>
      </c>
      <c r="D102" s="26"/>
      <c r="E102" s="26"/>
      <c r="F102" s="128"/>
      <c r="G102" s="26"/>
      <c r="H102" s="26"/>
      <c r="I102" s="24">
        <v>8448390.66</v>
      </c>
      <c r="J102" s="24">
        <v>8448390.66</v>
      </c>
      <c r="K102" s="24">
        <v>8448390.66</v>
      </c>
      <c r="L102" s="24"/>
      <c r="M102" s="24"/>
      <c r="N102" s="24"/>
      <c r="O102" s="24"/>
      <c r="P102" s="24"/>
      <c r="Q102" s="24"/>
      <c r="R102" s="24"/>
      <c r="S102" s="24"/>
      <c r="T102" s="24"/>
      <c r="U102" s="24"/>
      <c r="V102" s="24"/>
      <c r="W102" s="24"/>
    </row>
    <row r="103" ht="18.75" customHeight="1" spans="1:23">
      <c r="A103" s="125" t="s">
        <v>415</v>
      </c>
      <c r="B103" s="125" t="s">
        <v>474</v>
      </c>
      <c r="C103" s="22" t="s">
        <v>473</v>
      </c>
      <c r="D103" s="125" t="s">
        <v>81</v>
      </c>
      <c r="E103" s="125" t="s">
        <v>120</v>
      </c>
      <c r="F103" s="129" t="s">
        <v>119</v>
      </c>
      <c r="G103" s="125" t="s">
        <v>340</v>
      </c>
      <c r="H103" s="125" t="s">
        <v>341</v>
      </c>
      <c r="I103" s="24">
        <v>400000</v>
      </c>
      <c r="J103" s="24">
        <v>400000</v>
      </c>
      <c r="K103" s="24">
        <v>400000</v>
      </c>
      <c r="L103" s="24"/>
      <c r="M103" s="24"/>
      <c r="N103" s="24"/>
      <c r="O103" s="24"/>
      <c r="P103" s="24"/>
      <c r="Q103" s="24"/>
      <c r="R103" s="24"/>
      <c r="S103" s="24"/>
      <c r="T103" s="24"/>
      <c r="U103" s="24"/>
      <c r="V103" s="24"/>
      <c r="W103" s="24"/>
    </row>
    <row r="104" ht="18.75" customHeight="1" spans="1:23">
      <c r="A104" s="125" t="s">
        <v>415</v>
      </c>
      <c r="B104" s="125" t="s">
        <v>474</v>
      </c>
      <c r="C104" s="22" t="s">
        <v>473</v>
      </c>
      <c r="D104" s="125" t="s">
        <v>81</v>
      </c>
      <c r="E104" s="125" t="s">
        <v>179</v>
      </c>
      <c r="F104" s="129" t="s">
        <v>180</v>
      </c>
      <c r="G104" s="125" t="s">
        <v>340</v>
      </c>
      <c r="H104" s="125" t="s">
        <v>341</v>
      </c>
      <c r="I104" s="24">
        <v>5000</v>
      </c>
      <c r="J104" s="24">
        <v>5000</v>
      </c>
      <c r="K104" s="24">
        <v>5000</v>
      </c>
      <c r="L104" s="24"/>
      <c r="M104" s="24"/>
      <c r="N104" s="24"/>
      <c r="O104" s="24"/>
      <c r="P104" s="24"/>
      <c r="Q104" s="24"/>
      <c r="R104" s="24"/>
      <c r="S104" s="24"/>
      <c r="T104" s="24"/>
      <c r="U104" s="24"/>
      <c r="V104" s="24"/>
      <c r="W104" s="24"/>
    </row>
    <row r="105" ht="18.75" customHeight="1" spans="1:23">
      <c r="A105" s="125" t="s">
        <v>415</v>
      </c>
      <c r="B105" s="125" t="s">
        <v>474</v>
      </c>
      <c r="C105" s="22" t="s">
        <v>473</v>
      </c>
      <c r="D105" s="125" t="s">
        <v>81</v>
      </c>
      <c r="E105" s="125" t="s">
        <v>179</v>
      </c>
      <c r="F105" s="129" t="s">
        <v>180</v>
      </c>
      <c r="G105" s="125" t="s">
        <v>451</v>
      </c>
      <c r="H105" s="125" t="s">
        <v>452</v>
      </c>
      <c r="I105" s="24">
        <v>6000</v>
      </c>
      <c r="J105" s="24">
        <v>6000</v>
      </c>
      <c r="K105" s="24">
        <v>6000</v>
      </c>
      <c r="L105" s="24"/>
      <c r="M105" s="24"/>
      <c r="N105" s="24"/>
      <c r="O105" s="24"/>
      <c r="P105" s="24"/>
      <c r="Q105" s="24"/>
      <c r="R105" s="24"/>
      <c r="S105" s="24"/>
      <c r="T105" s="24"/>
      <c r="U105" s="24"/>
      <c r="V105" s="24"/>
      <c r="W105" s="24"/>
    </row>
    <row r="106" ht="18.75" customHeight="1" spans="1:23">
      <c r="A106" s="125" t="s">
        <v>415</v>
      </c>
      <c r="B106" s="125" t="s">
        <v>474</v>
      </c>
      <c r="C106" s="22" t="s">
        <v>473</v>
      </c>
      <c r="D106" s="125" t="s">
        <v>81</v>
      </c>
      <c r="E106" s="125" t="s">
        <v>179</v>
      </c>
      <c r="F106" s="129" t="s">
        <v>180</v>
      </c>
      <c r="G106" s="125" t="s">
        <v>441</v>
      </c>
      <c r="H106" s="125" t="s">
        <v>442</v>
      </c>
      <c r="I106" s="24">
        <v>529612.8</v>
      </c>
      <c r="J106" s="24">
        <v>529612.8</v>
      </c>
      <c r="K106" s="24">
        <v>529612.8</v>
      </c>
      <c r="L106" s="24"/>
      <c r="M106" s="24"/>
      <c r="N106" s="24"/>
      <c r="O106" s="24"/>
      <c r="P106" s="24"/>
      <c r="Q106" s="24"/>
      <c r="R106" s="24"/>
      <c r="S106" s="24"/>
      <c r="T106" s="24"/>
      <c r="U106" s="24"/>
      <c r="V106" s="24"/>
      <c r="W106" s="24"/>
    </row>
    <row r="107" ht="18.75" customHeight="1" spans="1:23">
      <c r="A107" s="125" t="s">
        <v>415</v>
      </c>
      <c r="B107" s="125" t="s">
        <v>474</v>
      </c>
      <c r="C107" s="22" t="s">
        <v>473</v>
      </c>
      <c r="D107" s="125" t="s">
        <v>81</v>
      </c>
      <c r="E107" s="125" t="s">
        <v>181</v>
      </c>
      <c r="F107" s="129" t="s">
        <v>182</v>
      </c>
      <c r="G107" s="125" t="s">
        <v>421</v>
      </c>
      <c r="H107" s="125" t="s">
        <v>422</v>
      </c>
      <c r="I107" s="24">
        <v>103000</v>
      </c>
      <c r="J107" s="24">
        <v>103000</v>
      </c>
      <c r="K107" s="24">
        <v>103000</v>
      </c>
      <c r="L107" s="24"/>
      <c r="M107" s="24"/>
      <c r="N107" s="24"/>
      <c r="O107" s="24"/>
      <c r="P107" s="24"/>
      <c r="Q107" s="24"/>
      <c r="R107" s="24"/>
      <c r="S107" s="24"/>
      <c r="T107" s="24"/>
      <c r="U107" s="24"/>
      <c r="V107" s="24"/>
      <c r="W107" s="24"/>
    </row>
    <row r="108" ht="18.75" customHeight="1" spans="1:23">
      <c r="A108" s="125" t="s">
        <v>415</v>
      </c>
      <c r="B108" s="125" t="s">
        <v>474</v>
      </c>
      <c r="C108" s="22" t="s">
        <v>473</v>
      </c>
      <c r="D108" s="125" t="s">
        <v>81</v>
      </c>
      <c r="E108" s="125" t="s">
        <v>181</v>
      </c>
      <c r="F108" s="129" t="s">
        <v>182</v>
      </c>
      <c r="G108" s="125" t="s">
        <v>421</v>
      </c>
      <c r="H108" s="125" t="s">
        <v>422</v>
      </c>
      <c r="I108" s="24">
        <v>244000</v>
      </c>
      <c r="J108" s="24">
        <v>244000</v>
      </c>
      <c r="K108" s="24">
        <v>244000</v>
      </c>
      <c r="L108" s="24"/>
      <c r="M108" s="24"/>
      <c r="N108" s="24"/>
      <c r="O108" s="24"/>
      <c r="P108" s="24"/>
      <c r="Q108" s="24"/>
      <c r="R108" s="24"/>
      <c r="S108" s="24"/>
      <c r="T108" s="24"/>
      <c r="U108" s="24"/>
      <c r="V108" s="24"/>
      <c r="W108" s="24"/>
    </row>
    <row r="109" ht="18.75" customHeight="1" spans="1:23">
      <c r="A109" s="125" t="s">
        <v>415</v>
      </c>
      <c r="B109" s="125" t="s">
        <v>474</v>
      </c>
      <c r="C109" s="22" t="s">
        <v>473</v>
      </c>
      <c r="D109" s="125" t="s">
        <v>81</v>
      </c>
      <c r="E109" s="125" t="s">
        <v>181</v>
      </c>
      <c r="F109" s="129" t="s">
        <v>182</v>
      </c>
      <c r="G109" s="125" t="s">
        <v>421</v>
      </c>
      <c r="H109" s="125" t="s">
        <v>422</v>
      </c>
      <c r="I109" s="24">
        <v>50000</v>
      </c>
      <c r="J109" s="24">
        <v>50000</v>
      </c>
      <c r="K109" s="24">
        <v>50000</v>
      </c>
      <c r="L109" s="24"/>
      <c r="M109" s="24"/>
      <c r="N109" s="24"/>
      <c r="O109" s="24"/>
      <c r="P109" s="24"/>
      <c r="Q109" s="24"/>
      <c r="R109" s="24"/>
      <c r="S109" s="24"/>
      <c r="T109" s="24"/>
      <c r="U109" s="24"/>
      <c r="V109" s="24"/>
      <c r="W109" s="24"/>
    </row>
    <row r="110" ht="18.75" customHeight="1" spans="1:23">
      <c r="A110" s="125" t="s">
        <v>415</v>
      </c>
      <c r="B110" s="125" t="s">
        <v>474</v>
      </c>
      <c r="C110" s="22" t="s">
        <v>473</v>
      </c>
      <c r="D110" s="125" t="s">
        <v>81</v>
      </c>
      <c r="E110" s="125" t="s">
        <v>188</v>
      </c>
      <c r="F110" s="129" t="s">
        <v>189</v>
      </c>
      <c r="G110" s="125" t="s">
        <v>431</v>
      </c>
      <c r="H110" s="125" t="s">
        <v>432</v>
      </c>
      <c r="I110" s="24">
        <v>1040000</v>
      </c>
      <c r="J110" s="24">
        <v>1040000</v>
      </c>
      <c r="K110" s="24">
        <v>1040000</v>
      </c>
      <c r="L110" s="24"/>
      <c r="M110" s="24"/>
      <c r="N110" s="24"/>
      <c r="O110" s="24"/>
      <c r="P110" s="24"/>
      <c r="Q110" s="24"/>
      <c r="R110" s="24"/>
      <c r="S110" s="24"/>
      <c r="T110" s="24"/>
      <c r="U110" s="24"/>
      <c r="V110" s="24"/>
      <c r="W110" s="24"/>
    </row>
    <row r="111" ht="18.75" customHeight="1" spans="1:23">
      <c r="A111" s="125" t="s">
        <v>415</v>
      </c>
      <c r="B111" s="125" t="s">
        <v>474</v>
      </c>
      <c r="C111" s="22" t="s">
        <v>473</v>
      </c>
      <c r="D111" s="125" t="s">
        <v>81</v>
      </c>
      <c r="E111" s="125" t="s">
        <v>192</v>
      </c>
      <c r="F111" s="129" t="s">
        <v>191</v>
      </c>
      <c r="G111" s="125" t="s">
        <v>431</v>
      </c>
      <c r="H111" s="125" t="s">
        <v>432</v>
      </c>
      <c r="I111" s="24">
        <v>5875777.86</v>
      </c>
      <c r="J111" s="24">
        <v>5875777.86</v>
      </c>
      <c r="K111" s="24">
        <v>5875777.86</v>
      </c>
      <c r="L111" s="24"/>
      <c r="M111" s="24"/>
      <c r="N111" s="24"/>
      <c r="O111" s="24"/>
      <c r="P111" s="24"/>
      <c r="Q111" s="24"/>
      <c r="R111" s="24"/>
      <c r="S111" s="24"/>
      <c r="T111" s="24"/>
      <c r="U111" s="24"/>
      <c r="V111" s="24"/>
      <c r="W111" s="24"/>
    </row>
    <row r="112" ht="18.75" customHeight="1" spans="1:23">
      <c r="A112" s="125" t="s">
        <v>415</v>
      </c>
      <c r="B112" s="125" t="s">
        <v>474</v>
      </c>
      <c r="C112" s="22" t="s">
        <v>473</v>
      </c>
      <c r="D112" s="125" t="s">
        <v>81</v>
      </c>
      <c r="E112" s="125" t="s">
        <v>213</v>
      </c>
      <c r="F112" s="129" t="s">
        <v>214</v>
      </c>
      <c r="G112" s="125" t="s">
        <v>421</v>
      </c>
      <c r="H112" s="125" t="s">
        <v>422</v>
      </c>
      <c r="I112" s="24">
        <v>105000</v>
      </c>
      <c r="J112" s="24">
        <v>105000</v>
      </c>
      <c r="K112" s="24">
        <v>105000</v>
      </c>
      <c r="L112" s="24"/>
      <c r="M112" s="24"/>
      <c r="N112" s="24"/>
      <c r="O112" s="24"/>
      <c r="P112" s="24"/>
      <c r="Q112" s="24"/>
      <c r="R112" s="24"/>
      <c r="S112" s="24"/>
      <c r="T112" s="24"/>
      <c r="U112" s="24"/>
      <c r="V112" s="24"/>
      <c r="W112" s="24"/>
    </row>
    <row r="113" ht="18.75" customHeight="1" spans="1:23">
      <c r="A113" s="125" t="s">
        <v>415</v>
      </c>
      <c r="B113" s="125" t="s">
        <v>474</v>
      </c>
      <c r="C113" s="22" t="s">
        <v>473</v>
      </c>
      <c r="D113" s="125" t="s">
        <v>81</v>
      </c>
      <c r="E113" s="125" t="s">
        <v>223</v>
      </c>
      <c r="F113" s="129" t="s">
        <v>224</v>
      </c>
      <c r="G113" s="125" t="s">
        <v>431</v>
      </c>
      <c r="H113" s="125" t="s">
        <v>432</v>
      </c>
      <c r="I113" s="24">
        <v>90000</v>
      </c>
      <c r="J113" s="24">
        <v>90000</v>
      </c>
      <c r="K113" s="24">
        <v>90000</v>
      </c>
      <c r="L113" s="24"/>
      <c r="M113" s="24"/>
      <c r="N113" s="24"/>
      <c r="O113" s="24"/>
      <c r="P113" s="24"/>
      <c r="Q113" s="24"/>
      <c r="R113" s="24"/>
      <c r="S113" s="24"/>
      <c r="T113" s="24"/>
      <c r="U113" s="24"/>
      <c r="V113" s="24"/>
      <c r="W113" s="24"/>
    </row>
    <row r="114" ht="18.75" customHeight="1" spans="1:23">
      <c r="A114" s="26"/>
      <c r="B114" s="26"/>
      <c r="C114" s="22" t="s">
        <v>475</v>
      </c>
      <c r="D114" s="26"/>
      <c r="E114" s="26"/>
      <c r="F114" s="128"/>
      <c r="G114" s="26"/>
      <c r="H114" s="26"/>
      <c r="I114" s="24">
        <v>4800000</v>
      </c>
      <c r="J114" s="24"/>
      <c r="K114" s="24"/>
      <c r="L114" s="24">
        <v>4800000</v>
      </c>
      <c r="M114" s="24"/>
      <c r="N114" s="24"/>
      <c r="O114" s="24"/>
      <c r="P114" s="24"/>
      <c r="Q114" s="24"/>
      <c r="R114" s="24"/>
      <c r="S114" s="24"/>
      <c r="T114" s="24"/>
      <c r="U114" s="24"/>
      <c r="V114" s="24"/>
      <c r="W114" s="24"/>
    </row>
    <row r="115" ht="18.75" customHeight="1" spans="1:23">
      <c r="A115" s="125" t="s">
        <v>415</v>
      </c>
      <c r="B115" s="125" t="s">
        <v>476</v>
      </c>
      <c r="C115" s="22" t="s">
        <v>475</v>
      </c>
      <c r="D115" s="125" t="s">
        <v>81</v>
      </c>
      <c r="E115" s="125" t="s">
        <v>207</v>
      </c>
      <c r="F115" s="129" t="s">
        <v>208</v>
      </c>
      <c r="G115" s="125" t="s">
        <v>477</v>
      </c>
      <c r="H115" s="125" t="s">
        <v>478</v>
      </c>
      <c r="I115" s="24">
        <v>4800000</v>
      </c>
      <c r="J115" s="24"/>
      <c r="K115" s="24"/>
      <c r="L115" s="24">
        <v>4800000</v>
      </c>
      <c r="M115" s="24"/>
      <c r="N115" s="24"/>
      <c r="O115" s="24"/>
      <c r="P115" s="24"/>
      <c r="Q115" s="24"/>
      <c r="R115" s="24"/>
      <c r="S115" s="24"/>
      <c r="T115" s="24"/>
      <c r="U115" s="24"/>
      <c r="V115" s="24"/>
      <c r="W115" s="24"/>
    </row>
    <row r="116" ht="18.75" customHeight="1" spans="1:23">
      <c r="A116" s="26"/>
      <c r="B116" s="26"/>
      <c r="C116" s="22" t="s">
        <v>479</v>
      </c>
      <c r="D116" s="26"/>
      <c r="E116" s="26"/>
      <c r="F116" s="128"/>
      <c r="G116" s="26"/>
      <c r="H116" s="26"/>
      <c r="I116" s="24">
        <v>6622467</v>
      </c>
      <c r="J116" s="24">
        <v>6622467</v>
      </c>
      <c r="K116" s="24">
        <v>6622467</v>
      </c>
      <c r="L116" s="24"/>
      <c r="M116" s="24"/>
      <c r="N116" s="24"/>
      <c r="O116" s="24"/>
      <c r="P116" s="24"/>
      <c r="Q116" s="24"/>
      <c r="R116" s="24"/>
      <c r="S116" s="24"/>
      <c r="T116" s="24"/>
      <c r="U116" s="24"/>
      <c r="V116" s="24"/>
      <c r="W116" s="24"/>
    </row>
    <row r="117" ht="18.75" customHeight="1" spans="1:23">
      <c r="A117" s="125" t="s">
        <v>415</v>
      </c>
      <c r="B117" s="125" t="s">
        <v>480</v>
      </c>
      <c r="C117" s="22" t="s">
        <v>479</v>
      </c>
      <c r="D117" s="125" t="s">
        <v>81</v>
      </c>
      <c r="E117" s="125" t="s">
        <v>168</v>
      </c>
      <c r="F117" s="129" t="s">
        <v>169</v>
      </c>
      <c r="G117" s="125" t="s">
        <v>421</v>
      </c>
      <c r="H117" s="125" t="s">
        <v>422</v>
      </c>
      <c r="I117" s="24">
        <v>125400</v>
      </c>
      <c r="J117" s="24">
        <v>125400</v>
      </c>
      <c r="K117" s="24">
        <v>125400</v>
      </c>
      <c r="L117" s="24"/>
      <c r="M117" s="24"/>
      <c r="N117" s="24"/>
      <c r="O117" s="24"/>
      <c r="P117" s="24"/>
      <c r="Q117" s="24"/>
      <c r="R117" s="24"/>
      <c r="S117" s="24"/>
      <c r="T117" s="24"/>
      <c r="U117" s="24"/>
      <c r="V117" s="24"/>
      <c r="W117" s="24"/>
    </row>
    <row r="118" ht="18.75" customHeight="1" spans="1:23">
      <c r="A118" s="125" t="s">
        <v>415</v>
      </c>
      <c r="B118" s="125" t="s">
        <v>480</v>
      </c>
      <c r="C118" s="22" t="s">
        <v>479</v>
      </c>
      <c r="D118" s="125" t="s">
        <v>81</v>
      </c>
      <c r="E118" s="125" t="s">
        <v>172</v>
      </c>
      <c r="F118" s="129" t="s">
        <v>173</v>
      </c>
      <c r="G118" s="125" t="s">
        <v>431</v>
      </c>
      <c r="H118" s="125" t="s">
        <v>432</v>
      </c>
      <c r="I118" s="24">
        <v>3500000</v>
      </c>
      <c r="J118" s="24">
        <v>3500000</v>
      </c>
      <c r="K118" s="24">
        <v>3500000</v>
      </c>
      <c r="L118" s="24"/>
      <c r="M118" s="24"/>
      <c r="N118" s="24"/>
      <c r="O118" s="24"/>
      <c r="P118" s="24"/>
      <c r="Q118" s="24"/>
      <c r="R118" s="24"/>
      <c r="S118" s="24"/>
      <c r="T118" s="24"/>
      <c r="U118" s="24"/>
      <c r="V118" s="24"/>
      <c r="W118" s="24"/>
    </row>
    <row r="119" ht="18.75" customHeight="1" spans="1:23">
      <c r="A119" s="125" t="s">
        <v>415</v>
      </c>
      <c r="B119" s="125" t="s">
        <v>480</v>
      </c>
      <c r="C119" s="22" t="s">
        <v>479</v>
      </c>
      <c r="D119" s="125" t="s">
        <v>81</v>
      </c>
      <c r="E119" s="125" t="s">
        <v>185</v>
      </c>
      <c r="F119" s="129" t="s">
        <v>184</v>
      </c>
      <c r="G119" s="125" t="s">
        <v>421</v>
      </c>
      <c r="H119" s="125" t="s">
        <v>422</v>
      </c>
      <c r="I119" s="24">
        <v>229200</v>
      </c>
      <c r="J119" s="24">
        <v>229200</v>
      </c>
      <c r="K119" s="24">
        <v>229200</v>
      </c>
      <c r="L119" s="24"/>
      <c r="M119" s="24"/>
      <c r="N119" s="24"/>
      <c r="O119" s="24"/>
      <c r="P119" s="24"/>
      <c r="Q119" s="24"/>
      <c r="R119" s="24"/>
      <c r="S119" s="24"/>
      <c r="T119" s="24"/>
      <c r="U119" s="24"/>
      <c r="V119" s="24"/>
      <c r="W119" s="24"/>
    </row>
    <row r="120" ht="18.75" customHeight="1" spans="1:23">
      <c r="A120" s="125" t="s">
        <v>415</v>
      </c>
      <c r="B120" s="125" t="s">
        <v>480</v>
      </c>
      <c r="C120" s="22" t="s">
        <v>479</v>
      </c>
      <c r="D120" s="125" t="s">
        <v>81</v>
      </c>
      <c r="E120" s="125" t="s">
        <v>185</v>
      </c>
      <c r="F120" s="129" t="s">
        <v>184</v>
      </c>
      <c r="G120" s="125" t="s">
        <v>421</v>
      </c>
      <c r="H120" s="125" t="s">
        <v>422</v>
      </c>
      <c r="I120" s="24">
        <v>2356127</v>
      </c>
      <c r="J120" s="24">
        <v>2356127</v>
      </c>
      <c r="K120" s="24">
        <v>2356127</v>
      </c>
      <c r="L120" s="24"/>
      <c r="M120" s="24"/>
      <c r="N120" s="24"/>
      <c r="O120" s="24"/>
      <c r="P120" s="24"/>
      <c r="Q120" s="24"/>
      <c r="R120" s="24"/>
      <c r="S120" s="24"/>
      <c r="T120" s="24"/>
      <c r="U120" s="24"/>
      <c r="V120" s="24"/>
      <c r="W120" s="24"/>
    </row>
    <row r="121" ht="18.75" customHeight="1" spans="1:23">
      <c r="A121" s="125" t="s">
        <v>415</v>
      </c>
      <c r="B121" s="125" t="s">
        <v>480</v>
      </c>
      <c r="C121" s="22" t="s">
        <v>479</v>
      </c>
      <c r="D121" s="125" t="s">
        <v>81</v>
      </c>
      <c r="E121" s="125" t="s">
        <v>185</v>
      </c>
      <c r="F121" s="129" t="s">
        <v>184</v>
      </c>
      <c r="G121" s="125" t="s">
        <v>421</v>
      </c>
      <c r="H121" s="125" t="s">
        <v>422</v>
      </c>
      <c r="I121" s="24">
        <v>411740</v>
      </c>
      <c r="J121" s="24">
        <v>411740</v>
      </c>
      <c r="K121" s="24">
        <v>411740</v>
      </c>
      <c r="L121" s="24"/>
      <c r="M121" s="24"/>
      <c r="N121" s="24"/>
      <c r="O121" s="24"/>
      <c r="P121" s="24"/>
      <c r="Q121" s="24"/>
      <c r="R121" s="24"/>
      <c r="S121" s="24"/>
      <c r="T121" s="24"/>
      <c r="U121" s="24"/>
      <c r="V121" s="24"/>
      <c r="W121" s="24"/>
    </row>
    <row r="122" ht="18.75" customHeight="1" spans="1:23">
      <c r="A122" s="26"/>
      <c r="B122" s="26"/>
      <c r="C122" s="22" t="s">
        <v>481</v>
      </c>
      <c r="D122" s="26"/>
      <c r="E122" s="26"/>
      <c r="F122" s="128"/>
      <c r="G122" s="26"/>
      <c r="H122" s="26"/>
      <c r="I122" s="24">
        <v>108910000</v>
      </c>
      <c r="J122" s="24"/>
      <c r="K122" s="24"/>
      <c r="L122" s="24">
        <v>108910000</v>
      </c>
      <c r="M122" s="24"/>
      <c r="N122" s="24"/>
      <c r="O122" s="24"/>
      <c r="P122" s="24"/>
      <c r="Q122" s="24"/>
      <c r="R122" s="24"/>
      <c r="S122" s="24"/>
      <c r="T122" s="24"/>
      <c r="U122" s="24"/>
      <c r="V122" s="24"/>
      <c r="W122" s="24"/>
    </row>
    <row r="123" ht="18.75" customHeight="1" spans="1:23">
      <c r="A123" s="125" t="s">
        <v>415</v>
      </c>
      <c r="B123" s="125" t="s">
        <v>482</v>
      </c>
      <c r="C123" s="22" t="s">
        <v>481</v>
      </c>
      <c r="D123" s="125" t="s">
        <v>81</v>
      </c>
      <c r="E123" s="125" t="s">
        <v>195</v>
      </c>
      <c r="F123" s="129" t="s">
        <v>196</v>
      </c>
      <c r="G123" s="125" t="s">
        <v>483</v>
      </c>
      <c r="H123" s="125" t="s">
        <v>484</v>
      </c>
      <c r="I123" s="24">
        <v>67690000</v>
      </c>
      <c r="J123" s="24"/>
      <c r="K123" s="24"/>
      <c r="L123" s="24">
        <v>67690000</v>
      </c>
      <c r="M123" s="24"/>
      <c r="N123" s="24"/>
      <c r="O123" s="24"/>
      <c r="P123" s="24"/>
      <c r="Q123" s="24"/>
      <c r="R123" s="24"/>
      <c r="S123" s="24"/>
      <c r="T123" s="24"/>
      <c r="U123" s="24"/>
      <c r="V123" s="24"/>
      <c r="W123" s="24"/>
    </row>
    <row r="124" ht="18.75" customHeight="1" spans="1:23">
      <c r="A124" s="125" t="s">
        <v>415</v>
      </c>
      <c r="B124" s="125" t="s">
        <v>482</v>
      </c>
      <c r="C124" s="22" t="s">
        <v>481</v>
      </c>
      <c r="D124" s="125" t="s">
        <v>81</v>
      </c>
      <c r="E124" s="125" t="s">
        <v>195</v>
      </c>
      <c r="F124" s="129" t="s">
        <v>196</v>
      </c>
      <c r="G124" s="125" t="s">
        <v>483</v>
      </c>
      <c r="H124" s="125" t="s">
        <v>484</v>
      </c>
      <c r="I124" s="24">
        <v>2000000</v>
      </c>
      <c r="J124" s="24"/>
      <c r="K124" s="24"/>
      <c r="L124" s="24">
        <v>2000000</v>
      </c>
      <c r="M124" s="24"/>
      <c r="N124" s="24"/>
      <c r="O124" s="24"/>
      <c r="P124" s="24"/>
      <c r="Q124" s="24"/>
      <c r="R124" s="24"/>
      <c r="S124" s="24"/>
      <c r="T124" s="24"/>
      <c r="U124" s="24"/>
      <c r="V124" s="24"/>
      <c r="W124" s="24"/>
    </row>
    <row r="125" ht="18.75" customHeight="1" spans="1:23">
      <c r="A125" s="125" t="s">
        <v>415</v>
      </c>
      <c r="B125" s="125" t="s">
        <v>482</v>
      </c>
      <c r="C125" s="22" t="s">
        <v>481</v>
      </c>
      <c r="D125" s="125" t="s">
        <v>81</v>
      </c>
      <c r="E125" s="125" t="s">
        <v>197</v>
      </c>
      <c r="F125" s="129" t="s">
        <v>198</v>
      </c>
      <c r="G125" s="125" t="s">
        <v>477</v>
      </c>
      <c r="H125" s="125" t="s">
        <v>478</v>
      </c>
      <c r="I125" s="24">
        <v>5260000</v>
      </c>
      <c r="J125" s="24"/>
      <c r="K125" s="24"/>
      <c r="L125" s="24">
        <v>5260000</v>
      </c>
      <c r="M125" s="24"/>
      <c r="N125" s="24"/>
      <c r="O125" s="24"/>
      <c r="P125" s="24"/>
      <c r="Q125" s="24"/>
      <c r="R125" s="24"/>
      <c r="S125" s="24"/>
      <c r="T125" s="24"/>
      <c r="U125" s="24"/>
      <c r="V125" s="24"/>
      <c r="W125" s="24"/>
    </row>
    <row r="126" ht="18.75" customHeight="1" spans="1:23">
      <c r="A126" s="125" t="s">
        <v>415</v>
      </c>
      <c r="B126" s="125" t="s">
        <v>482</v>
      </c>
      <c r="C126" s="22" t="s">
        <v>481</v>
      </c>
      <c r="D126" s="125" t="s">
        <v>81</v>
      </c>
      <c r="E126" s="125" t="s">
        <v>199</v>
      </c>
      <c r="F126" s="129" t="s">
        <v>200</v>
      </c>
      <c r="G126" s="125" t="s">
        <v>477</v>
      </c>
      <c r="H126" s="125" t="s">
        <v>478</v>
      </c>
      <c r="I126" s="24">
        <v>20000000</v>
      </c>
      <c r="J126" s="24"/>
      <c r="K126" s="24"/>
      <c r="L126" s="24">
        <v>20000000</v>
      </c>
      <c r="M126" s="24"/>
      <c r="N126" s="24"/>
      <c r="O126" s="24"/>
      <c r="P126" s="24"/>
      <c r="Q126" s="24"/>
      <c r="R126" s="24"/>
      <c r="S126" s="24"/>
      <c r="T126" s="24"/>
      <c r="U126" s="24"/>
      <c r="V126" s="24"/>
      <c r="W126" s="24"/>
    </row>
    <row r="127" ht="18.75" customHeight="1" spans="1:23">
      <c r="A127" s="125" t="s">
        <v>415</v>
      </c>
      <c r="B127" s="125" t="s">
        <v>482</v>
      </c>
      <c r="C127" s="22" t="s">
        <v>481</v>
      </c>
      <c r="D127" s="125" t="s">
        <v>81</v>
      </c>
      <c r="E127" s="125" t="s">
        <v>201</v>
      </c>
      <c r="F127" s="129" t="s">
        <v>202</v>
      </c>
      <c r="G127" s="125" t="s">
        <v>477</v>
      </c>
      <c r="H127" s="125" t="s">
        <v>478</v>
      </c>
      <c r="I127" s="24">
        <v>12040000</v>
      </c>
      <c r="J127" s="24"/>
      <c r="K127" s="24"/>
      <c r="L127" s="24">
        <v>12040000</v>
      </c>
      <c r="M127" s="24"/>
      <c r="N127" s="24"/>
      <c r="O127" s="24"/>
      <c r="P127" s="24"/>
      <c r="Q127" s="24"/>
      <c r="R127" s="24"/>
      <c r="S127" s="24"/>
      <c r="T127" s="24"/>
      <c r="U127" s="24"/>
      <c r="V127" s="24"/>
      <c r="W127" s="24"/>
    </row>
    <row r="128" ht="18.75" customHeight="1" spans="1:23">
      <c r="A128" s="125" t="s">
        <v>415</v>
      </c>
      <c r="B128" s="125" t="s">
        <v>482</v>
      </c>
      <c r="C128" s="22" t="s">
        <v>481</v>
      </c>
      <c r="D128" s="125" t="s">
        <v>81</v>
      </c>
      <c r="E128" s="125" t="s">
        <v>201</v>
      </c>
      <c r="F128" s="129" t="s">
        <v>202</v>
      </c>
      <c r="G128" s="125" t="s">
        <v>483</v>
      </c>
      <c r="H128" s="125" t="s">
        <v>484</v>
      </c>
      <c r="I128" s="24">
        <v>1920000</v>
      </c>
      <c r="J128" s="24"/>
      <c r="K128" s="24"/>
      <c r="L128" s="24">
        <v>1920000</v>
      </c>
      <c r="M128" s="24"/>
      <c r="N128" s="24"/>
      <c r="O128" s="24"/>
      <c r="P128" s="24"/>
      <c r="Q128" s="24"/>
      <c r="R128" s="24"/>
      <c r="S128" s="24"/>
      <c r="T128" s="24"/>
      <c r="U128" s="24"/>
      <c r="V128" s="24"/>
      <c r="W128" s="24"/>
    </row>
    <row r="129" ht="18.75" customHeight="1" spans="1:23">
      <c r="A129" s="26"/>
      <c r="B129" s="26"/>
      <c r="C129" s="22" t="s">
        <v>485</v>
      </c>
      <c r="D129" s="26"/>
      <c r="E129" s="26"/>
      <c r="F129" s="128"/>
      <c r="G129" s="26"/>
      <c r="H129" s="26"/>
      <c r="I129" s="24">
        <v>19251800</v>
      </c>
      <c r="J129" s="24">
        <v>19251800</v>
      </c>
      <c r="K129" s="24">
        <v>19251800</v>
      </c>
      <c r="L129" s="24"/>
      <c r="M129" s="24"/>
      <c r="N129" s="24"/>
      <c r="O129" s="24"/>
      <c r="P129" s="24"/>
      <c r="Q129" s="24"/>
      <c r="R129" s="24"/>
      <c r="S129" s="24"/>
      <c r="T129" s="24"/>
      <c r="U129" s="24"/>
      <c r="V129" s="24"/>
      <c r="W129" s="24"/>
    </row>
    <row r="130" ht="18.75" customHeight="1" spans="1:23">
      <c r="A130" s="125" t="s">
        <v>415</v>
      </c>
      <c r="B130" s="125" t="s">
        <v>486</v>
      </c>
      <c r="C130" s="22" t="s">
        <v>485</v>
      </c>
      <c r="D130" s="125" t="s">
        <v>81</v>
      </c>
      <c r="E130" s="125" t="s">
        <v>215</v>
      </c>
      <c r="F130" s="129" t="s">
        <v>216</v>
      </c>
      <c r="G130" s="125" t="s">
        <v>421</v>
      </c>
      <c r="H130" s="125" t="s">
        <v>422</v>
      </c>
      <c r="I130" s="24">
        <v>60000</v>
      </c>
      <c r="J130" s="24">
        <v>60000</v>
      </c>
      <c r="K130" s="24">
        <v>60000</v>
      </c>
      <c r="L130" s="24"/>
      <c r="M130" s="24"/>
      <c r="N130" s="24"/>
      <c r="O130" s="24"/>
      <c r="P130" s="24"/>
      <c r="Q130" s="24"/>
      <c r="R130" s="24"/>
      <c r="S130" s="24"/>
      <c r="T130" s="24"/>
      <c r="U130" s="24"/>
      <c r="V130" s="24"/>
      <c r="W130" s="24"/>
    </row>
    <row r="131" ht="18.75" customHeight="1" spans="1:23">
      <c r="A131" s="125" t="s">
        <v>415</v>
      </c>
      <c r="B131" s="125" t="s">
        <v>486</v>
      </c>
      <c r="C131" s="22" t="s">
        <v>485</v>
      </c>
      <c r="D131" s="125" t="s">
        <v>81</v>
      </c>
      <c r="E131" s="125" t="s">
        <v>215</v>
      </c>
      <c r="F131" s="129" t="s">
        <v>216</v>
      </c>
      <c r="G131" s="125" t="s">
        <v>477</v>
      </c>
      <c r="H131" s="125" t="s">
        <v>478</v>
      </c>
      <c r="I131" s="24">
        <v>1731800</v>
      </c>
      <c r="J131" s="24">
        <v>1731800</v>
      </c>
      <c r="K131" s="24">
        <v>1731800</v>
      </c>
      <c r="L131" s="24"/>
      <c r="M131" s="24"/>
      <c r="N131" s="24"/>
      <c r="O131" s="24"/>
      <c r="P131" s="24"/>
      <c r="Q131" s="24"/>
      <c r="R131" s="24"/>
      <c r="S131" s="24"/>
      <c r="T131" s="24"/>
      <c r="U131" s="24"/>
      <c r="V131" s="24"/>
      <c r="W131" s="24"/>
    </row>
    <row r="132" ht="18.75" customHeight="1" spans="1:23">
      <c r="A132" s="125" t="s">
        <v>415</v>
      </c>
      <c r="B132" s="125" t="s">
        <v>486</v>
      </c>
      <c r="C132" s="22" t="s">
        <v>485</v>
      </c>
      <c r="D132" s="125" t="s">
        <v>81</v>
      </c>
      <c r="E132" s="125" t="s">
        <v>215</v>
      </c>
      <c r="F132" s="129" t="s">
        <v>216</v>
      </c>
      <c r="G132" s="125" t="s">
        <v>477</v>
      </c>
      <c r="H132" s="125" t="s">
        <v>478</v>
      </c>
      <c r="I132" s="24">
        <v>280000</v>
      </c>
      <c r="J132" s="24">
        <v>280000</v>
      </c>
      <c r="K132" s="24">
        <v>280000</v>
      </c>
      <c r="L132" s="24"/>
      <c r="M132" s="24"/>
      <c r="N132" s="24"/>
      <c r="O132" s="24"/>
      <c r="P132" s="24"/>
      <c r="Q132" s="24"/>
      <c r="R132" s="24"/>
      <c r="S132" s="24"/>
      <c r="T132" s="24"/>
      <c r="U132" s="24"/>
      <c r="V132" s="24"/>
      <c r="W132" s="24"/>
    </row>
    <row r="133" ht="18.75" customHeight="1" spans="1:23">
      <c r="A133" s="125" t="s">
        <v>415</v>
      </c>
      <c r="B133" s="125" t="s">
        <v>486</v>
      </c>
      <c r="C133" s="22" t="s">
        <v>485</v>
      </c>
      <c r="D133" s="125" t="s">
        <v>81</v>
      </c>
      <c r="E133" s="125" t="s">
        <v>215</v>
      </c>
      <c r="F133" s="129" t="s">
        <v>216</v>
      </c>
      <c r="G133" s="125" t="s">
        <v>477</v>
      </c>
      <c r="H133" s="125" t="s">
        <v>478</v>
      </c>
      <c r="I133" s="24">
        <v>6000000</v>
      </c>
      <c r="J133" s="24">
        <v>6000000</v>
      </c>
      <c r="K133" s="24">
        <v>6000000</v>
      </c>
      <c r="L133" s="24"/>
      <c r="M133" s="24"/>
      <c r="N133" s="24"/>
      <c r="O133" s="24"/>
      <c r="P133" s="24"/>
      <c r="Q133" s="24"/>
      <c r="R133" s="24"/>
      <c r="S133" s="24"/>
      <c r="T133" s="24"/>
      <c r="U133" s="24"/>
      <c r="V133" s="24"/>
      <c r="W133" s="24"/>
    </row>
    <row r="134" ht="18.75" customHeight="1" spans="1:23">
      <c r="A134" s="125" t="s">
        <v>415</v>
      </c>
      <c r="B134" s="125" t="s">
        <v>486</v>
      </c>
      <c r="C134" s="22" t="s">
        <v>485</v>
      </c>
      <c r="D134" s="125" t="s">
        <v>81</v>
      </c>
      <c r="E134" s="125" t="s">
        <v>215</v>
      </c>
      <c r="F134" s="129" t="s">
        <v>216</v>
      </c>
      <c r="G134" s="125" t="s">
        <v>477</v>
      </c>
      <c r="H134" s="125" t="s">
        <v>478</v>
      </c>
      <c r="I134" s="24">
        <v>280000</v>
      </c>
      <c r="J134" s="24">
        <v>280000</v>
      </c>
      <c r="K134" s="24">
        <v>280000</v>
      </c>
      <c r="L134" s="24"/>
      <c r="M134" s="24"/>
      <c r="N134" s="24"/>
      <c r="O134" s="24"/>
      <c r="P134" s="24"/>
      <c r="Q134" s="24"/>
      <c r="R134" s="24"/>
      <c r="S134" s="24"/>
      <c r="T134" s="24"/>
      <c r="U134" s="24"/>
      <c r="V134" s="24"/>
      <c r="W134" s="24"/>
    </row>
    <row r="135" ht="18.75" customHeight="1" spans="1:23">
      <c r="A135" s="125" t="s">
        <v>415</v>
      </c>
      <c r="B135" s="125" t="s">
        <v>486</v>
      </c>
      <c r="C135" s="22" t="s">
        <v>485</v>
      </c>
      <c r="D135" s="125" t="s">
        <v>81</v>
      </c>
      <c r="E135" s="125" t="s">
        <v>215</v>
      </c>
      <c r="F135" s="129" t="s">
        <v>216</v>
      </c>
      <c r="G135" s="125" t="s">
        <v>477</v>
      </c>
      <c r="H135" s="125" t="s">
        <v>478</v>
      </c>
      <c r="I135" s="24">
        <v>900000</v>
      </c>
      <c r="J135" s="24">
        <v>900000</v>
      </c>
      <c r="K135" s="24">
        <v>900000</v>
      </c>
      <c r="L135" s="24"/>
      <c r="M135" s="24"/>
      <c r="N135" s="24"/>
      <c r="O135" s="24"/>
      <c r="P135" s="24"/>
      <c r="Q135" s="24"/>
      <c r="R135" s="24"/>
      <c r="S135" s="24"/>
      <c r="T135" s="24"/>
      <c r="U135" s="24"/>
      <c r="V135" s="24"/>
      <c r="W135" s="24"/>
    </row>
    <row r="136" ht="18.75" customHeight="1" spans="1:23">
      <c r="A136" s="125" t="s">
        <v>415</v>
      </c>
      <c r="B136" s="125" t="s">
        <v>486</v>
      </c>
      <c r="C136" s="22" t="s">
        <v>485</v>
      </c>
      <c r="D136" s="125" t="s">
        <v>81</v>
      </c>
      <c r="E136" s="125" t="s">
        <v>215</v>
      </c>
      <c r="F136" s="129" t="s">
        <v>216</v>
      </c>
      <c r="G136" s="125" t="s">
        <v>483</v>
      </c>
      <c r="H136" s="125" t="s">
        <v>484</v>
      </c>
      <c r="I136" s="24">
        <v>10000000</v>
      </c>
      <c r="J136" s="24">
        <v>10000000</v>
      </c>
      <c r="K136" s="24">
        <v>10000000</v>
      </c>
      <c r="L136" s="24"/>
      <c r="M136" s="24"/>
      <c r="N136" s="24"/>
      <c r="O136" s="24"/>
      <c r="P136" s="24"/>
      <c r="Q136" s="24"/>
      <c r="R136" s="24"/>
      <c r="S136" s="24"/>
      <c r="T136" s="24"/>
      <c r="U136" s="24"/>
      <c r="V136" s="24"/>
      <c r="W136" s="24"/>
    </row>
    <row r="137" ht="18.75" customHeight="1" spans="1:23">
      <c r="A137" s="26"/>
      <c r="B137" s="26"/>
      <c r="C137" s="22" t="s">
        <v>487</v>
      </c>
      <c r="D137" s="26"/>
      <c r="E137" s="26"/>
      <c r="F137" s="128"/>
      <c r="G137" s="26"/>
      <c r="H137" s="26"/>
      <c r="I137" s="24">
        <v>5000000</v>
      </c>
      <c r="J137" s="24">
        <v>5000000</v>
      </c>
      <c r="K137" s="24">
        <v>5000000</v>
      </c>
      <c r="L137" s="24"/>
      <c r="M137" s="24"/>
      <c r="N137" s="24"/>
      <c r="O137" s="24"/>
      <c r="P137" s="24"/>
      <c r="Q137" s="24"/>
      <c r="R137" s="24"/>
      <c r="S137" s="24"/>
      <c r="T137" s="24"/>
      <c r="U137" s="24"/>
      <c r="V137" s="24"/>
      <c r="W137" s="24"/>
    </row>
    <row r="138" ht="18.75" customHeight="1" spans="1:23">
      <c r="A138" s="125" t="s">
        <v>415</v>
      </c>
      <c r="B138" s="125" t="s">
        <v>488</v>
      </c>
      <c r="C138" s="22" t="s">
        <v>487</v>
      </c>
      <c r="D138" s="125" t="s">
        <v>81</v>
      </c>
      <c r="E138" s="125" t="s">
        <v>100</v>
      </c>
      <c r="F138" s="129" t="s">
        <v>101</v>
      </c>
      <c r="G138" s="125" t="s">
        <v>477</v>
      </c>
      <c r="H138" s="125" t="s">
        <v>478</v>
      </c>
      <c r="I138" s="24">
        <v>5000000</v>
      </c>
      <c r="J138" s="24">
        <v>5000000</v>
      </c>
      <c r="K138" s="24">
        <v>5000000</v>
      </c>
      <c r="L138" s="24"/>
      <c r="M138" s="24"/>
      <c r="N138" s="24"/>
      <c r="O138" s="24"/>
      <c r="P138" s="24"/>
      <c r="Q138" s="24"/>
      <c r="R138" s="24"/>
      <c r="S138" s="24"/>
      <c r="T138" s="24"/>
      <c r="U138" s="24"/>
      <c r="V138" s="24"/>
      <c r="W138" s="24"/>
    </row>
    <row r="139" ht="18.75" customHeight="1" spans="1:23">
      <c r="A139" s="26"/>
      <c r="B139" s="26"/>
      <c r="C139" s="22" t="s">
        <v>489</v>
      </c>
      <c r="D139" s="26"/>
      <c r="E139" s="26"/>
      <c r="F139" s="128"/>
      <c r="G139" s="26"/>
      <c r="H139" s="26"/>
      <c r="I139" s="24">
        <v>20000000</v>
      </c>
      <c r="J139" s="24">
        <v>20000000</v>
      </c>
      <c r="K139" s="24">
        <v>20000000</v>
      </c>
      <c r="L139" s="24"/>
      <c r="M139" s="24"/>
      <c r="N139" s="24"/>
      <c r="O139" s="24"/>
      <c r="P139" s="24"/>
      <c r="Q139" s="24"/>
      <c r="R139" s="24"/>
      <c r="S139" s="24"/>
      <c r="T139" s="24"/>
      <c r="U139" s="24"/>
      <c r="V139" s="24"/>
      <c r="W139" s="24"/>
    </row>
    <row r="140" ht="18.75" customHeight="1" spans="1:23">
      <c r="A140" s="125" t="s">
        <v>415</v>
      </c>
      <c r="B140" s="125" t="s">
        <v>490</v>
      </c>
      <c r="C140" s="22" t="s">
        <v>489</v>
      </c>
      <c r="D140" s="125" t="s">
        <v>81</v>
      </c>
      <c r="E140" s="125" t="s">
        <v>192</v>
      </c>
      <c r="F140" s="129" t="s">
        <v>191</v>
      </c>
      <c r="G140" s="125" t="s">
        <v>477</v>
      </c>
      <c r="H140" s="125" t="s">
        <v>478</v>
      </c>
      <c r="I140" s="24">
        <v>20000000</v>
      </c>
      <c r="J140" s="24">
        <v>20000000</v>
      </c>
      <c r="K140" s="24">
        <v>20000000</v>
      </c>
      <c r="L140" s="24"/>
      <c r="M140" s="24"/>
      <c r="N140" s="24"/>
      <c r="O140" s="24"/>
      <c r="P140" s="24"/>
      <c r="Q140" s="24"/>
      <c r="R140" s="24"/>
      <c r="S140" s="24"/>
      <c r="T140" s="24"/>
      <c r="U140" s="24"/>
      <c r="V140" s="24"/>
      <c r="W140" s="24"/>
    </row>
    <row r="141" ht="18.75" customHeight="1" spans="1:23">
      <c r="A141" s="26"/>
      <c r="B141" s="26"/>
      <c r="C141" s="22" t="s">
        <v>491</v>
      </c>
      <c r="D141" s="26"/>
      <c r="E141" s="26"/>
      <c r="F141" s="128"/>
      <c r="G141" s="26"/>
      <c r="H141" s="26"/>
      <c r="I141" s="24">
        <v>10000000</v>
      </c>
      <c r="J141" s="24">
        <v>10000000</v>
      </c>
      <c r="K141" s="24">
        <v>10000000</v>
      </c>
      <c r="L141" s="24"/>
      <c r="M141" s="24"/>
      <c r="N141" s="24"/>
      <c r="O141" s="24"/>
      <c r="P141" s="24"/>
      <c r="Q141" s="24"/>
      <c r="R141" s="24"/>
      <c r="S141" s="24"/>
      <c r="T141" s="24"/>
      <c r="U141" s="24"/>
      <c r="V141" s="24"/>
      <c r="W141" s="24"/>
    </row>
    <row r="142" ht="18.75" customHeight="1" spans="1:23">
      <c r="A142" s="125" t="s">
        <v>415</v>
      </c>
      <c r="B142" s="125" t="s">
        <v>492</v>
      </c>
      <c r="C142" s="22" t="s">
        <v>491</v>
      </c>
      <c r="D142" s="125" t="s">
        <v>81</v>
      </c>
      <c r="E142" s="125" t="s">
        <v>188</v>
      </c>
      <c r="F142" s="129" t="s">
        <v>189</v>
      </c>
      <c r="G142" s="125" t="s">
        <v>477</v>
      </c>
      <c r="H142" s="125" t="s">
        <v>478</v>
      </c>
      <c r="I142" s="24">
        <v>10000000</v>
      </c>
      <c r="J142" s="24">
        <v>10000000</v>
      </c>
      <c r="K142" s="24">
        <v>10000000</v>
      </c>
      <c r="L142" s="24"/>
      <c r="M142" s="24"/>
      <c r="N142" s="24"/>
      <c r="O142" s="24"/>
      <c r="P142" s="24"/>
      <c r="Q142" s="24"/>
      <c r="R142" s="24"/>
      <c r="S142" s="24"/>
      <c r="T142" s="24"/>
      <c r="U142" s="24"/>
      <c r="V142" s="24"/>
      <c r="W142" s="24"/>
    </row>
    <row r="143" ht="18.75" customHeight="1" spans="1:23">
      <c r="A143" s="26"/>
      <c r="B143" s="26"/>
      <c r="C143" s="22" t="s">
        <v>493</v>
      </c>
      <c r="D143" s="26"/>
      <c r="E143" s="26"/>
      <c r="F143" s="128"/>
      <c r="G143" s="26"/>
      <c r="H143" s="26"/>
      <c r="I143" s="24">
        <v>20000000</v>
      </c>
      <c r="J143" s="24">
        <v>20000000</v>
      </c>
      <c r="K143" s="24">
        <v>20000000</v>
      </c>
      <c r="L143" s="24"/>
      <c r="M143" s="24"/>
      <c r="N143" s="24"/>
      <c r="O143" s="24"/>
      <c r="P143" s="24"/>
      <c r="Q143" s="24"/>
      <c r="R143" s="24"/>
      <c r="S143" s="24"/>
      <c r="T143" s="24"/>
      <c r="U143" s="24"/>
      <c r="V143" s="24"/>
      <c r="W143" s="24"/>
    </row>
    <row r="144" ht="18.75" customHeight="1" spans="1:23">
      <c r="A144" s="125" t="s">
        <v>415</v>
      </c>
      <c r="B144" s="125" t="s">
        <v>494</v>
      </c>
      <c r="C144" s="22" t="s">
        <v>493</v>
      </c>
      <c r="D144" s="125" t="s">
        <v>81</v>
      </c>
      <c r="E144" s="125" t="s">
        <v>221</v>
      </c>
      <c r="F144" s="129" t="s">
        <v>222</v>
      </c>
      <c r="G144" s="125" t="s">
        <v>495</v>
      </c>
      <c r="H144" s="125" t="s">
        <v>424</v>
      </c>
      <c r="I144" s="24">
        <v>20000000</v>
      </c>
      <c r="J144" s="24">
        <v>20000000</v>
      </c>
      <c r="K144" s="24">
        <v>20000000</v>
      </c>
      <c r="L144" s="24"/>
      <c r="M144" s="24"/>
      <c r="N144" s="24"/>
      <c r="O144" s="24"/>
      <c r="P144" s="24"/>
      <c r="Q144" s="24"/>
      <c r="R144" s="24"/>
      <c r="S144" s="24"/>
      <c r="T144" s="24"/>
      <c r="U144" s="24"/>
      <c r="V144" s="24"/>
      <c r="W144" s="24"/>
    </row>
    <row r="145" ht="18.75" customHeight="1" spans="1:23">
      <c r="A145" s="26"/>
      <c r="B145" s="26"/>
      <c r="C145" s="22" t="s">
        <v>496</v>
      </c>
      <c r="D145" s="26"/>
      <c r="E145" s="26"/>
      <c r="F145" s="128"/>
      <c r="G145" s="26"/>
      <c r="H145" s="26"/>
      <c r="I145" s="24">
        <v>11010000</v>
      </c>
      <c r="J145" s="24">
        <v>11010000</v>
      </c>
      <c r="K145" s="24">
        <v>11010000</v>
      </c>
      <c r="L145" s="24"/>
      <c r="M145" s="24"/>
      <c r="N145" s="24"/>
      <c r="O145" s="24"/>
      <c r="P145" s="24"/>
      <c r="Q145" s="24"/>
      <c r="R145" s="24"/>
      <c r="S145" s="24"/>
      <c r="T145" s="24"/>
      <c r="U145" s="24"/>
      <c r="V145" s="24"/>
      <c r="W145" s="24"/>
    </row>
    <row r="146" ht="18.75" customHeight="1" spans="1:23">
      <c r="A146" s="125" t="s">
        <v>415</v>
      </c>
      <c r="B146" s="125" t="s">
        <v>497</v>
      </c>
      <c r="C146" s="22" t="s">
        <v>496</v>
      </c>
      <c r="D146" s="125" t="s">
        <v>81</v>
      </c>
      <c r="E146" s="125" t="s">
        <v>215</v>
      </c>
      <c r="F146" s="129" t="s">
        <v>216</v>
      </c>
      <c r="G146" s="125" t="s">
        <v>477</v>
      </c>
      <c r="H146" s="125" t="s">
        <v>478</v>
      </c>
      <c r="I146" s="24">
        <v>11010000</v>
      </c>
      <c r="J146" s="24">
        <v>11010000</v>
      </c>
      <c r="K146" s="24">
        <v>11010000</v>
      </c>
      <c r="L146" s="24"/>
      <c r="M146" s="24"/>
      <c r="N146" s="24"/>
      <c r="O146" s="24"/>
      <c r="P146" s="24"/>
      <c r="Q146" s="24"/>
      <c r="R146" s="24"/>
      <c r="S146" s="24"/>
      <c r="T146" s="24"/>
      <c r="U146" s="24"/>
      <c r="V146" s="24"/>
      <c r="W146" s="24"/>
    </row>
    <row r="147" ht="18.75" customHeight="1" spans="1:23">
      <c r="A147" s="26"/>
      <c r="B147" s="26"/>
      <c r="C147" s="22" t="s">
        <v>498</v>
      </c>
      <c r="D147" s="26"/>
      <c r="E147" s="26"/>
      <c r="F147" s="128"/>
      <c r="G147" s="26"/>
      <c r="H147" s="26"/>
      <c r="I147" s="24">
        <v>10000000</v>
      </c>
      <c r="J147" s="24">
        <v>10000000</v>
      </c>
      <c r="K147" s="24">
        <v>10000000</v>
      </c>
      <c r="L147" s="24"/>
      <c r="M147" s="24"/>
      <c r="N147" s="24"/>
      <c r="O147" s="24"/>
      <c r="P147" s="24"/>
      <c r="Q147" s="24"/>
      <c r="R147" s="24"/>
      <c r="S147" s="24"/>
      <c r="T147" s="24"/>
      <c r="U147" s="24"/>
      <c r="V147" s="24"/>
      <c r="W147" s="24"/>
    </row>
    <row r="148" ht="18.75" customHeight="1" spans="1:23">
      <c r="A148" s="125" t="s">
        <v>415</v>
      </c>
      <c r="B148" s="125" t="s">
        <v>499</v>
      </c>
      <c r="C148" s="22" t="s">
        <v>498</v>
      </c>
      <c r="D148" s="125" t="s">
        <v>81</v>
      </c>
      <c r="E148" s="125" t="s">
        <v>188</v>
      </c>
      <c r="F148" s="129" t="s">
        <v>189</v>
      </c>
      <c r="G148" s="125" t="s">
        <v>477</v>
      </c>
      <c r="H148" s="125" t="s">
        <v>478</v>
      </c>
      <c r="I148" s="24">
        <v>10000000</v>
      </c>
      <c r="J148" s="24">
        <v>10000000</v>
      </c>
      <c r="K148" s="24">
        <v>10000000</v>
      </c>
      <c r="L148" s="24"/>
      <c r="M148" s="24"/>
      <c r="N148" s="24"/>
      <c r="O148" s="24"/>
      <c r="P148" s="24"/>
      <c r="Q148" s="24"/>
      <c r="R148" s="24"/>
      <c r="S148" s="24"/>
      <c r="T148" s="24"/>
      <c r="U148" s="24"/>
      <c r="V148" s="24"/>
      <c r="W148" s="24"/>
    </row>
    <row r="149" ht="18.75" customHeight="1" spans="1:23">
      <c r="A149" s="26"/>
      <c r="B149" s="26"/>
      <c r="C149" s="22" t="s">
        <v>500</v>
      </c>
      <c r="D149" s="26"/>
      <c r="E149" s="26"/>
      <c r="F149" s="128"/>
      <c r="G149" s="26"/>
      <c r="H149" s="26"/>
      <c r="I149" s="24">
        <v>9510901.5</v>
      </c>
      <c r="J149" s="24">
        <v>9510901.5</v>
      </c>
      <c r="K149" s="24">
        <v>9510901.5</v>
      </c>
      <c r="L149" s="24"/>
      <c r="M149" s="24"/>
      <c r="N149" s="24"/>
      <c r="O149" s="24"/>
      <c r="P149" s="24"/>
      <c r="Q149" s="24"/>
      <c r="R149" s="24"/>
      <c r="S149" s="24"/>
      <c r="T149" s="24"/>
      <c r="U149" s="24"/>
      <c r="V149" s="24"/>
      <c r="W149" s="24"/>
    </row>
    <row r="150" ht="18.75" customHeight="1" spans="1:23">
      <c r="A150" s="125" t="s">
        <v>415</v>
      </c>
      <c r="B150" s="125" t="s">
        <v>501</v>
      </c>
      <c r="C150" s="22" t="s">
        <v>500</v>
      </c>
      <c r="D150" s="125" t="s">
        <v>81</v>
      </c>
      <c r="E150" s="125" t="s">
        <v>188</v>
      </c>
      <c r="F150" s="129" t="s">
        <v>189</v>
      </c>
      <c r="G150" s="125" t="s">
        <v>477</v>
      </c>
      <c r="H150" s="125" t="s">
        <v>478</v>
      </c>
      <c r="I150" s="24">
        <v>9510901.5</v>
      </c>
      <c r="J150" s="24">
        <v>9510901.5</v>
      </c>
      <c r="K150" s="24">
        <v>9510901.5</v>
      </c>
      <c r="L150" s="24"/>
      <c r="M150" s="24"/>
      <c r="N150" s="24"/>
      <c r="O150" s="24"/>
      <c r="P150" s="24"/>
      <c r="Q150" s="24"/>
      <c r="R150" s="24"/>
      <c r="S150" s="24"/>
      <c r="T150" s="24"/>
      <c r="U150" s="24"/>
      <c r="V150" s="24"/>
      <c r="W150" s="24"/>
    </row>
    <row r="151" ht="18.75" customHeight="1" spans="1:23">
      <c r="A151" s="26"/>
      <c r="B151" s="26"/>
      <c r="C151" s="22" t="s">
        <v>502</v>
      </c>
      <c r="D151" s="26"/>
      <c r="E151" s="26"/>
      <c r="F151" s="128"/>
      <c r="G151" s="26"/>
      <c r="H151" s="26"/>
      <c r="I151" s="24">
        <v>11000000</v>
      </c>
      <c r="J151" s="24"/>
      <c r="K151" s="24"/>
      <c r="L151" s="24">
        <v>11000000</v>
      </c>
      <c r="M151" s="24"/>
      <c r="N151" s="24"/>
      <c r="O151" s="24"/>
      <c r="P151" s="24"/>
      <c r="Q151" s="24"/>
      <c r="R151" s="24"/>
      <c r="S151" s="24"/>
      <c r="T151" s="24"/>
      <c r="U151" s="24"/>
      <c r="V151" s="24"/>
      <c r="W151" s="24"/>
    </row>
    <row r="152" ht="18.75" customHeight="1" spans="1:23">
      <c r="A152" s="125" t="s">
        <v>415</v>
      </c>
      <c r="B152" s="125" t="s">
        <v>503</v>
      </c>
      <c r="C152" s="22" t="s">
        <v>502</v>
      </c>
      <c r="D152" s="125" t="s">
        <v>81</v>
      </c>
      <c r="E152" s="125" t="s">
        <v>203</v>
      </c>
      <c r="F152" s="129" t="s">
        <v>204</v>
      </c>
      <c r="G152" s="125" t="s">
        <v>504</v>
      </c>
      <c r="H152" s="125" t="s">
        <v>505</v>
      </c>
      <c r="I152" s="24">
        <v>11000000</v>
      </c>
      <c r="J152" s="24"/>
      <c r="K152" s="24"/>
      <c r="L152" s="24">
        <v>11000000</v>
      </c>
      <c r="M152" s="24"/>
      <c r="N152" s="24"/>
      <c r="O152" s="24"/>
      <c r="P152" s="24"/>
      <c r="Q152" s="24"/>
      <c r="R152" s="24"/>
      <c r="S152" s="24"/>
      <c r="T152" s="24"/>
      <c r="U152" s="24"/>
      <c r="V152" s="24"/>
      <c r="W152" s="24"/>
    </row>
    <row r="153" ht="18.75" customHeight="1" spans="1:23">
      <c r="A153" s="36" t="s">
        <v>231</v>
      </c>
      <c r="B153" s="37"/>
      <c r="C153" s="37"/>
      <c r="D153" s="37"/>
      <c r="E153" s="37"/>
      <c r="F153" s="37"/>
      <c r="G153" s="37"/>
      <c r="H153" s="38"/>
      <c r="I153" s="24">
        <v>284939514.16</v>
      </c>
      <c r="J153" s="24">
        <v>160229514.16</v>
      </c>
      <c r="K153" s="24">
        <v>160229514.16</v>
      </c>
      <c r="L153" s="24">
        <v>124710000</v>
      </c>
      <c r="M153" s="24"/>
      <c r="N153" s="24"/>
      <c r="O153" s="24"/>
      <c r="P153" s="24"/>
      <c r="Q153" s="24"/>
      <c r="R153" s="24"/>
      <c r="S153" s="24"/>
      <c r="T153" s="24"/>
      <c r="U153" s="24"/>
      <c r="V153" s="24"/>
      <c r="W153" s="24"/>
    </row>
  </sheetData>
  <mergeCells count="28">
    <mergeCell ref="A3:W3"/>
    <mergeCell ref="A4:H4"/>
    <mergeCell ref="J5:M5"/>
    <mergeCell ref="N5:P5"/>
    <mergeCell ref="R5:W5"/>
    <mergeCell ref="A153:H15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192361111111111" right="0.192361111111111" top="0.578472222222222" bottom="0.578472222222222" header="0.5" footer="0.5"/>
  <pageSetup paperSize="9" scale="6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J179"/>
  <sheetViews>
    <sheetView showZeros="0" workbookViewId="0">
      <pane ySplit="1" topLeftCell="A2" activePane="bottomLeft" state="frozen"/>
      <selection/>
      <selection pane="bottomLeft" activeCell="F179" sqref="F179"/>
    </sheetView>
  </sheetViews>
  <sheetFormatPr defaultColWidth="9.14583333333333" defaultRowHeight="12" customHeight="1"/>
  <cols>
    <col min="1" max="1" width="37.875" customWidth="1"/>
    <col min="2" max="2" width="49.125" customWidth="1"/>
    <col min="3" max="3" width="14.75" customWidth="1"/>
    <col min="4" max="4" width="15.125" customWidth="1"/>
    <col min="5" max="5" width="18.28125" customWidth="1"/>
    <col min="6" max="6" width="7.875" customWidth="1"/>
    <col min="7" max="7" width="10.5"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9" t="s">
        <v>506</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"单位名称："&amp;"临沧高新技术产业开发区管理委员会"</f>
        <v>单位名称：临沧高新技术产业开发区管理委员会</v>
      </c>
      <c r="B4" s="4"/>
      <c r="C4" s="4"/>
      <c r="D4" s="4"/>
      <c r="E4" s="4"/>
      <c r="F4" s="53"/>
      <c r="G4" s="4"/>
      <c r="H4" s="53"/>
    </row>
    <row r="5" ht="18.75" customHeight="1" spans="1:10">
      <c r="A5" s="47" t="s">
        <v>507</v>
      </c>
      <c r="B5" s="47" t="s">
        <v>508</v>
      </c>
      <c r="C5" s="47" t="s">
        <v>509</v>
      </c>
      <c r="D5" s="47" t="s">
        <v>510</v>
      </c>
      <c r="E5" s="47" t="s">
        <v>511</v>
      </c>
      <c r="F5" s="54" t="s">
        <v>512</v>
      </c>
      <c r="G5" s="47" t="s">
        <v>513</v>
      </c>
      <c r="H5" s="54" t="s">
        <v>514</v>
      </c>
      <c r="I5" s="54" t="s">
        <v>515</v>
      </c>
      <c r="J5" s="47" t="s">
        <v>516</v>
      </c>
    </row>
    <row r="6" ht="18.75" customHeight="1" spans="1:10">
      <c r="A6" s="121">
        <v>1</v>
      </c>
      <c r="B6" s="121">
        <v>2</v>
      </c>
      <c r="C6" s="121">
        <v>3</v>
      </c>
      <c r="D6" s="121">
        <v>4</v>
      </c>
      <c r="E6" s="121">
        <v>5</v>
      </c>
      <c r="F6" s="121">
        <v>6</v>
      </c>
      <c r="G6" s="121">
        <v>7</v>
      </c>
      <c r="H6" s="121">
        <v>8</v>
      </c>
      <c r="I6" s="121">
        <v>9</v>
      </c>
      <c r="J6" s="121">
        <v>10</v>
      </c>
    </row>
    <row r="7" ht="21" customHeight="1" spans="1:10">
      <c r="A7" s="35" t="s">
        <v>71</v>
      </c>
      <c r="B7" s="48"/>
      <c r="C7" s="48"/>
      <c r="D7" s="48"/>
      <c r="E7" s="55"/>
      <c r="F7" s="56"/>
      <c r="G7" s="55"/>
      <c r="H7" s="56"/>
      <c r="I7" s="56"/>
      <c r="J7" s="55"/>
    </row>
    <row r="8" ht="26" customHeight="1" spans="1:10">
      <c r="A8" s="122" t="s">
        <v>73</v>
      </c>
      <c r="B8" s="22"/>
      <c r="C8" s="22"/>
      <c r="D8" s="22"/>
      <c r="E8" s="35"/>
      <c r="F8" s="22"/>
      <c r="G8" s="35"/>
      <c r="H8" s="22"/>
      <c r="I8" s="22"/>
      <c r="J8" s="35"/>
    </row>
    <row r="9" ht="21" customHeight="1" spans="1:10">
      <c r="A9" s="223" t="s">
        <v>437</v>
      </c>
      <c r="B9" s="22" t="s">
        <v>517</v>
      </c>
      <c r="C9" s="22" t="s">
        <v>518</v>
      </c>
      <c r="D9" s="22" t="s">
        <v>519</v>
      </c>
      <c r="E9" s="35" t="s">
        <v>520</v>
      </c>
      <c r="F9" s="22" t="s">
        <v>521</v>
      </c>
      <c r="G9" s="35" t="s">
        <v>522</v>
      </c>
      <c r="H9" s="22" t="s">
        <v>523</v>
      </c>
      <c r="I9" s="22" t="s">
        <v>524</v>
      </c>
      <c r="J9" s="35" t="s">
        <v>525</v>
      </c>
    </row>
    <row r="10" ht="21" customHeight="1" spans="1:10">
      <c r="A10" s="223" t="s">
        <v>437</v>
      </c>
      <c r="B10" s="22" t="s">
        <v>517</v>
      </c>
      <c r="C10" s="22" t="s">
        <v>518</v>
      </c>
      <c r="D10" s="22" t="s">
        <v>519</v>
      </c>
      <c r="E10" s="35" t="s">
        <v>526</v>
      </c>
      <c r="F10" s="22" t="s">
        <v>521</v>
      </c>
      <c r="G10" s="35" t="s">
        <v>522</v>
      </c>
      <c r="H10" s="22" t="s">
        <v>527</v>
      </c>
      <c r="I10" s="22" t="s">
        <v>524</v>
      </c>
      <c r="J10" s="35" t="s">
        <v>528</v>
      </c>
    </row>
    <row r="11" ht="21" customHeight="1" spans="1:10">
      <c r="A11" s="223" t="s">
        <v>437</v>
      </c>
      <c r="B11" s="22" t="s">
        <v>517</v>
      </c>
      <c r="C11" s="22" t="s">
        <v>518</v>
      </c>
      <c r="D11" s="22" t="s">
        <v>519</v>
      </c>
      <c r="E11" s="35" t="s">
        <v>529</v>
      </c>
      <c r="F11" s="22" t="s">
        <v>521</v>
      </c>
      <c r="G11" s="35" t="s">
        <v>530</v>
      </c>
      <c r="H11" s="22" t="s">
        <v>527</v>
      </c>
      <c r="I11" s="22" t="s">
        <v>524</v>
      </c>
      <c r="J11" s="35" t="s">
        <v>531</v>
      </c>
    </row>
    <row r="12" ht="21" customHeight="1" spans="1:10">
      <c r="A12" s="223" t="s">
        <v>437</v>
      </c>
      <c r="B12" s="22" t="s">
        <v>517</v>
      </c>
      <c r="C12" s="22" t="s">
        <v>518</v>
      </c>
      <c r="D12" s="22" t="s">
        <v>532</v>
      </c>
      <c r="E12" s="35" t="s">
        <v>533</v>
      </c>
      <c r="F12" s="22" t="s">
        <v>521</v>
      </c>
      <c r="G12" s="35" t="s">
        <v>534</v>
      </c>
      <c r="H12" s="22" t="s">
        <v>535</v>
      </c>
      <c r="I12" s="22" t="s">
        <v>524</v>
      </c>
      <c r="J12" s="35" t="s">
        <v>536</v>
      </c>
    </row>
    <row r="13" ht="21" customHeight="1" spans="1:10">
      <c r="A13" s="223" t="s">
        <v>437</v>
      </c>
      <c r="B13" s="22" t="s">
        <v>517</v>
      </c>
      <c r="C13" s="22" t="s">
        <v>518</v>
      </c>
      <c r="D13" s="22" t="s">
        <v>532</v>
      </c>
      <c r="E13" s="35" t="s">
        <v>537</v>
      </c>
      <c r="F13" s="22" t="s">
        <v>521</v>
      </c>
      <c r="G13" s="35" t="s">
        <v>534</v>
      </c>
      <c r="H13" s="22" t="s">
        <v>535</v>
      </c>
      <c r="I13" s="22" t="s">
        <v>524</v>
      </c>
      <c r="J13" s="35" t="s">
        <v>538</v>
      </c>
    </row>
    <row r="14" ht="21" customHeight="1" spans="1:10">
      <c r="A14" s="223" t="s">
        <v>437</v>
      </c>
      <c r="B14" s="22" t="s">
        <v>517</v>
      </c>
      <c r="C14" s="22" t="s">
        <v>539</v>
      </c>
      <c r="D14" s="22" t="s">
        <v>540</v>
      </c>
      <c r="E14" s="35" t="s">
        <v>541</v>
      </c>
      <c r="F14" s="22" t="s">
        <v>521</v>
      </c>
      <c r="G14" s="35" t="s">
        <v>534</v>
      </c>
      <c r="H14" s="22" t="s">
        <v>535</v>
      </c>
      <c r="I14" s="22" t="s">
        <v>524</v>
      </c>
      <c r="J14" s="35" t="s">
        <v>542</v>
      </c>
    </row>
    <row r="15" ht="21" customHeight="1" spans="1:10">
      <c r="A15" s="223" t="s">
        <v>437</v>
      </c>
      <c r="B15" s="22" t="s">
        <v>517</v>
      </c>
      <c r="C15" s="22" t="s">
        <v>539</v>
      </c>
      <c r="D15" s="22" t="s">
        <v>543</v>
      </c>
      <c r="E15" s="35" t="s">
        <v>544</v>
      </c>
      <c r="F15" s="22" t="s">
        <v>545</v>
      </c>
      <c r="G15" s="35" t="s">
        <v>546</v>
      </c>
      <c r="H15" s="22" t="s">
        <v>547</v>
      </c>
      <c r="I15" s="22" t="s">
        <v>548</v>
      </c>
      <c r="J15" s="35" t="s">
        <v>549</v>
      </c>
    </row>
    <row r="16" ht="21" customHeight="1" spans="1:10">
      <c r="A16" s="223" t="s">
        <v>437</v>
      </c>
      <c r="B16" s="22" t="s">
        <v>517</v>
      </c>
      <c r="C16" s="22" t="s">
        <v>550</v>
      </c>
      <c r="D16" s="22" t="s">
        <v>551</v>
      </c>
      <c r="E16" s="35" t="s">
        <v>552</v>
      </c>
      <c r="F16" s="22" t="s">
        <v>521</v>
      </c>
      <c r="G16" s="35" t="s">
        <v>553</v>
      </c>
      <c r="H16" s="22" t="s">
        <v>535</v>
      </c>
      <c r="I16" s="22" t="s">
        <v>524</v>
      </c>
      <c r="J16" s="35" t="s">
        <v>554</v>
      </c>
    </row>
    <row r="17" ht="21" customHeight="1" spans="1:10">
      <c r="A17" s="223" t="s">
        <v>455</v>
      </c>
      <c r="B17" s="22" t="s">
        <v>555</v>
      </c>
      <c r="C17" s="22" t="s">
        <v>518</v>
      </c>
      <c r="D17" s="22" t="s">
        <v>519</v>
      </c>
      <c r="E17" s="35" t="s">
        <v>556</v>
      </c>
      <c r="F17" s="22" t="s">
        <v>521</v>
      </c>
      <c r="G17" s="35" t="s">
        <v>553</v>
      </c>
      <c r="H17" s="22" t="s">
        <v>535</v>
      </c>
      <c r="I17" s="22" t="s">
        <v>524</v>
      </c>
      <c r="J17" s="35" t="s">
        <v>557</v>
      </c>
    </row>
    <row r="18" ht="21" customHeight="1" spans="1:10">
      <c r="A18" s="223" t="s">
        <v>455</v>
      </c>
      <c r="B18" s="22" t="s">
        <v>555</v>
      </c>
      <c r="C18" s="22" t="s">
        <v>518</v>
      </c>
      <c r="D18" s="22" t="s">
        <v>519</v>
      </c>
      <c r="E18" s="35" t="s">
        <v>558</v>
      </c>
      <c r="F18" s="22" t="s">
        <v>521</v>
      </c>
      <c r="G18" s="35" t="s">
        <v>277</v>
      </c>
      <c r="H18" s="22" t="s">
        <v>559</v>
      </c>
      <c r="I18" s="22" t="s">
        <v>524</v>
      </c>
      <c r="J18" s="35" t="s">
        <v>560</v>
      </c>
    </row>
    <row r="19" ht="21" customHeight="1" spans="1:10">
      <c r="A19" s="223" t="s">
        <v>455</v>
      </c>
      <c r="B19" s="22" t="s">
        <v>555</v>
      </c>
      <c r="C19" s="22" t="s">
        <v>518</v>
      </c>
      <c r="D19" s="22" t="s">
        <v>532</v>
      </c>
      <c r="E19" s="35" t="s">
        <v>561</v>
      </c>
      <c r="F19" s="22" t="s">
        <v>521</v>
      </c>
      <c r="G19" s="35" t="s">
        <v>553</v>
      </c>
      <c r="H19" s="22" t="s">
        <v>535</v>
      </c>
      <c r="I19" s="22" t="s">
        <v>524</v>
      </c>
      <c r="J19" s="35" t="s">
        <v>562</v>
      </c>
    </row>
    <row r="20" ht="21" customHeight="1" spans="1:10">
      <c r="A20" s="223" t="s">
        <v>455</v>
      </c>
      <c r="B20" s="22" t="s">
        <v>555</v>
      </c>
      <c r="C20" s="22" t="s">
        <v>518</v>
      </c>
      <c r="D20" s="22" t="s">
        <v>563</v>
      </c>
      <c r="E20" s="35" t="s">
        <v>564</v>
      </c>
      <c r="F20" s="22" t="s">
        <v>521</v>
      </c>
      <c r="G20" s="35" t="s">
        <v>553</v>
      </c>
      <c r="H20" s="22" t="s">
        <v>535</v>
      </c>
      <c r="I20" s="22" t="s">
        <v>524</v>
      </c>
      <c r="J20" s="35" t="s">
        <v>565</v>
      </c>
    </row>
    <row r="21" ht="21" customHeight="1" spans="1:10">
      <c r="A21" s="223" t="s">
        <v>455</v>
      </c>
      <c r="B21" s="22" t="s">
        <v>555</v>
      </c>
      <c r="C21" s="22" t="s">
        <v>539</v>
      </c>
      <c r="D21" s="22" t="s">
        <v>540</v>
      </c>
      <c r="E21" s="35" t="s">
        <v>566</v>
      </c>
      <c r="F21" s="22" t="s">
        <v>545</v>
      </c>
      <c r="G21" s="35" t="s">
        <v>567</v>
      </c>
      <c r="H21" s="22"/>
      <c r="I21" s="22" t="s">
        <v>548</v>
      </c>
      <c r="J21" s="35" t="s">
        <v>568</v>
      </c>
    </row>
    <row r="22" ht="21" customHeight="1" spans="1:10">
      <c r="A22" s="223" t="s">
        <v>455</v>
      </c>
      <c r="B22" s="22" t="s">
        <v>555</v>
      </c>
      <c r="C22" s="22" t="s">
        <v>539</v>
      </c>
      <c r="D22" s="22" t="s">
        <v>543</v>
      </c>
      <c r="E22" s="35" t="s">
        <v>569</v>
      </c>
      <c r="F22" s="22" t="s">
        <v>521</v>
      </c>
      <c r="G22" s="35" t="s">
        <v>277</v>
      </c>
      <c r="H22" s="22" t="s">
        <v>570</v>
      </c>
      <c r="I22" s="22" t="s">
        <v>524</v>
      </c>
      <c r="J22" s="35" t="s">
        <v>571</v>
      </c>
    </row>
    <row r="23" ht="21" customHeight="1" spans="1:10">
      <c r="A23" s="223" t="s">
        <v>455</v>
      </c>
      <c r="B23" s="22" t="s">
        <v>555</v>
      </c>
      <c r="C23" s="22" t="s">
        <v>550</v>
      </c>
      <c r="D23" s="22" t="s">
        <v>551</v>
      </c>
      <c r="E23" s="35" t="s">
        <v>572</v>
      </c>
      <c r="F23" s="22" t="s">
        <v>521</v>
      </c>
      <c r="G23" s="35" t="s">
        <v>553</v>
      </c>
      <c r="H23" s="22" t="s">
        <v>535</v>
      </c>
      <c r="I23" s="22" t="s">
        <v>524</v>
      </c>
      <c r="J23" s="35" t="s">
        <v>573</v>
      </c>
    </row>
    <row r="24" ht="21" customHeight="1" spans="1:10">
      <c r="A24" s="223" t="s">
        <v>443</v>
      </c>
      <c r="B24" s="22" t="s">
        <v>574</v>
      </c>
      <c r="C24" s="22" t="s">
        <v>518</v>
      </c>
      <c r="D24" s="22" t="s">
        <v>519</v>
      </c>
      <c r="E24" s="35" t="s">
        <v>575</v>
      </c>
      <c r="F24" s="22" t="s">
        <v>521</v>
      </c>
      <c r="G24" s="35" t="s">
        <v>274</v>
      </c>
      <c r="H24" s="22" t="s">
        <v>576</v>
      </c>
      <c r="I24" s="22" t="s">
        <v>524</v>
      </c>
      <c r="J24" s="35" t="s">
        <v>577</v>
      </c>
    </row>
    <row r="25" ht="21" customHeight="1" spans="1:10">
      <c r="A25" s="223" t="s">
        <v>443</v>
      </c>
      <c r="B25" s="22" t="s">
        <v>574</v>
      </c>
      <c r="C25" s="22" t="s">
        <v>518</v>
      </c>
      <c r="D25" s="22" t="s">
        <v>519</v>
      </c>
      <c r="E25" s="35" t="s">
        <v>578</v>
      </c>
      <c r="F25" s="22" t="s">
        <v>521</v>
      </c>
      <c r="G25" s="35" t="s">
        <v>579</v>
      </c>
      <c r="H25" s="22" t="s">
        <v>580</v>
      </c>
      <c r="I25" s="22" t="s">
        <v>524</v>
      </c>
      <c r="J25" s="35" t="s">
        <v>581</v>
      </c>
    </row>
    <row r="26" ht="21" customHeight="1" spans="1:10">
      <c r="A26" s="223" t="s">
        <v>443</v>
      </c>
      <c r="B26" s="22" t="s">
        <v>574</v>
      </c>
      <c r="C26" s="22" t="s">
        <v>518</v>
      </c>
      <c r="D26" s="22" t="s">
        <v>519</v>
      </c>
      <c r="E26" s="35" t="s">
        <v>582</v>
      </c>
      <c r="F26" s="22" t="s">
        <v>521</v>
      </c>
      <c r="G26" s="35" t="s">
        <v>583</v>
      </c>
      <c r="H26" s="22" t="s">
        <v>527</v>
      </c>
      <c r="I26" s="22" t="s">
        <v>524</v>
      </c>
      <c r="J26" s="35" t="s">
        <v>584</v>
      </c>
    </row>
    <row r="27" ht="21" customHeight="1" spans="1:10">
      <c r="A27" s="223" t="s">
        <v>443</v>
      </c>
      <c r="B27" s="22" t="s">
        <v>574</v>
      </c>
      <c r="C27" s="22" t="s">
        <v>518</v>
      </c>
      <c r="D27" s="22" t="s">
        <v>519</v>
      </c>
      <c r="E27" s="35" t="s">
        <v>585</v>
      </c>
      <c r="F27" s="22" t="s">
        <v>521</v>
      </c>
      <c r="G27" s="35" t="s">
        <v>586</v>
      </c>
      <c r="H27" s="22" t="s">
        <v>587</v>
      </c>
      <c r="I27" s="22" t="s">
        <v>524</v>
      </c>
      <c r="J27" s="35" t="s">
        <v>588</v>
      </c>
    </row>
    <row r="28" ht="21" customHeight="1" spans="1:10">
      <c r="A28" s="223" t="s">
        <v>443</v>
      </c>
      <c r="B28" s="22" t="s">
        <v>574</v>
      </c>
      <c r="C28" s="22" t="s">
        <v>518</v>
      </c>
      <c r="D28" s="22" t="s">
        <v>532</v>
      </c>
      <c r="E28" s="35" t="s">
        <v>589</v>
      </c>
      <c r="F28" s="22" t="s">
        <v>590</v>
      </c>
      <c r="G28" s="35" t="s">
        <v>274</v>
      </c>
      <c r="H28" s="22" t="s">
        <v>591</v>
      </c>
      <c r="I28" s="22" t="s">
        <v>524</v>
      </c>
      <c r="J28" s="35" t="s">
        <v>592</v>
      </c>
    </row>
    <row r="29" ht="21" customHeight="1" spans="1:10">
      <c r="A29" s="223" t="s">
        <v>443</v>
      </c>
      <c r="B29" s="22" t="s">
        <v>574</v>
      </c>
      <c r="C29" s="22" t="s">
        <v>518</v>
      </c>
      <c r="D29" s="22" t="s">
        <v>532</v>
      </c>
      <c r="E29" s="35" t="s">
        <v>593</v>
      </c>
      <c r="F29" s="22" t="s">
        <v>590</v>
      </c>
      <c r="G29" s="35" t="s">
        <v>594</v>
      </c>
      <c r="H29" s="22" t="s">
        <v>595</v>
      </c>
      <c r="I29" s="22" t="s">
        <v>524</v>
      </c>
      <c r="J29" s="35" t="s">
        <v>596</v>
      </c>
    </row>
    <row r="30" ht="21" customHeight="1" spans="1:10">
      <c r="A30" s="223" t="s">
        <v>443</v>
      </c>
      <c r="B30" s="22" t="s">
        <v>574</v>
      </c>
      <c r="C30" s="22" t="s">
        <v>539</v>
      </c>
      <c r="D30" s="22" t="s">
        <v>540</v>
      </c>
      <c r="E30" s="35" t="s">
        <v>597</v>
      </c>
      <c r="F30" s="22" t="s">
        <v>521</v>
      </c>
      <c r="G30" s="35" t="s">
        <v>598</v>
      </c>
      <c r="H30" s="22" t="s">
        <v>595</v>
      </c>
      <c r="I30" s="22" t="s">
        <v>524</v>
      </c>
      <c r="J30" s="35" t="s">
        <v>599</v>
      </c>
    </row>
    <row r="31" ht="21" customHeight="1" spans="1:10">
      <c r="A31" s="223" t="s">
        <v>443</v>
      </c>
      <c r="B31" s="22" t="s">
        <v>574</v>
      </c>
      <c r="C31" s="22" t="s">
        <v>550</v>
      </c>
      <c r="D31" s="22" t="s">
        <v>551</v>
      </c>
      <c r="E31" s="35" t="s">
        <v>600</v>
      </c>
      <c r="F31" s="22" t="s">
        <v>521</v>
      </c>
      <c r="G31" s="35" t="s">
        <v>553</v>
      </c>
      <c r="H31" s="22" t="s">
        <v>535</v>
      </c>
      <c r="I31" s="22" t="s">
        <v>524</v>
      </c>
      <c r="J31" s="35" t="s">
        <v>601</v>
      </c>
    </row>
    <row r="32" ht="21" customHeight="1" spans="1:10">
      <c r="A32" s="223" t="s">
        <v>459</v>
      </c>
      <c r="B32" s="22" t="s">
        <v>602</v>
      </c>
      <c r="C32" s="22" t="s">
        <v>518</v>
      </c>
      <c r="D32" s="22" t="s">
        <v>519</v>
      </c>
      <c r="E32" s="35" t="s">
        <v>603</v>
      </c>
      <c r="F32" s="22" t="s">
        <v>521</v>
      </c>
      <c r="G32" s="35" t="s">
        <v>604</v>
      </c>
      <c r="H32" s="22" t="s">
        <v>523</v>
      </c>
      <c r="I32" s="22" t="s">
        <v>524</v>
      </c>
      <c r="J32" s="35" t="s">
        <v>605</v>
      </c>
    </row>
    <row r="33" ht="21" customHeight="1" spans="1:10">
      <c r="A33" s="223" t="s">
        <v>459</v>
      </c>
      <c r="B33" s="22" t="s">
        <v>602</v>
      </c>
      <c r="C33" s="22" t="s">
        <v>518</v>
      </c>
      <c r="D33" s="22" t="s">
        <v>519</v>
      </c>
      <c r="E33" s="35" t="s">
        <v>606</v>
      </c>
      <c r="F33" s="22" t="s">
        <v>521</v>
      </c>
      <c r="G33" s="35" t="s">
        <v>607</v>
      </c>
      <c r="H33" s="22" t="s">
        <v>608</v>
      </c>
      <c r="I33" s="22" t="s">
        <v>524</v>
      </c>
      <c r="J33" s="35" t="s">
        <v>609</v>
      </c>
    </row>
    <row r="34" ht="21" customHeight="1" spans="1:10">
      <c r="A34" s="223" t="s">
        <v>459</v>
      </c>
      <c r="B34" s="22" t="s">
        <v>602</v>
      </c>
      <c r="C34" s="22" t="s">
        <v>518</v>
      </c>
      <c r="D34" s="22" t="s">
        <v>532</v>
      </c>
      <c r="E34" s="35" t="s">
        <v>610</v>
      </c>
      <c r="F34" s="22" t="s">
        <v>521</v>
      </c>
      <c r="G34" s="35" t="s">
        <v>534</v>
      </c>
      <c r="H34" s="22" t="s">
        <v>535</v>
      </c>
      <c r="I34" s="22" t="s">
        <v>524</v>
      </c>
      <c r="J34" s="35" t="s">
        <v>611</v>
      </c>
    </row>
    <row r="35" ht="21" customHeight="1" spans="1:10">
      <c r="A35" s="223" t="s">
        <v>459</v>
      </c>
      <c r="B35" s="22" t="s">
        <v>602</v>
      </c>
      <c r="C35" s="22" t="s">
        <v>539</v>
      </c>
      <c r="D35" s="22" t="s">
        <v>540</v>
      </c>
      <c r="E35" s="35" t="s">
        <v>612</v>
      </c>
      <c r="F35" s="22" t="s">
        <v>521</v>
      </c>
      <c r="G35" s="35" t="s">
        <v>553</v>
      </c>
      <c r="H35" s="22" t="s">
        <v>535</v>
      </c>
      <c r="I35" s="22" t="s">
        <v>524</v>
      </c>
      <c r="J35" s="35" t="s">
        <v>613</v>
      </c>
    </row>
    <row r="36" ht="21" customHeight="1" spans="1:10">
      <c r="A36" s="223" t="s">
        <v>459</v>
      </c>
      <c r="B36" s="22" t="s">
        <v>602</v>
      </c>
      <c r="C36" s="22" t="s">
        <v>539</v>
      </c>
      <c r="D36" s="22" t="s">
        <v>540</v>
      </c>
      <c r="E36" s="35" t="s">
        <v>614</v>
      </c>
      <c r="F36" s="22" t="s">
        <v>545</v>
      </c>
      <c r="G36" s="35" t="s">
        <v>615</v>
      </c>
      <c r="H36" s="22"/>
      <c r="I36" s="22" t="s">
        <v>548</v>
      </c>
      <c r="J36" s="35" t="s">
        <v>616</v>
      </c>
    </row>
    <row r="37" ht="21" customHeight="1" spans="1:10">
      <c r="A37" s="223" t="s">
        <v>459</v>
      </c>
      <c r="B37" s="22" t="s">
        <v>602</v>
      </c>
      <c r="C37" s="22" t="s">
        <v>550</v>
      </c>
      <c r="D37" s="22" t="s">
        <v>551</v>
      </c>
      <c r="E37" s="35" t="s">
        <v>617</v>
      </c>
      <c r="F37" s="22" t="s">
        <v>521</v>
      </c>
      <c r="G37" s="35" t="s">
        <v>553</v>
      </c>
      <c r="H37" s="22" t="s">
        <v>535</v>
      </c>
      <c r="I37" s="22" t="s">
        <v>524</v>
      </c>
      <c r="J37" s="35" t="s">
        <v>618</v>
      </c>
    </row>
    <row r="38" ht="21" customHeight="1" spans="1:10">
      <c r="A38" s="223" t="s">
        <v>439</v>
      </c>
      <c r="B38" s="22" t="s">
        <v>619</v>
      </c>
      <c r="C38" s="22" t="s">
        <v>518</v>
      </c>
      <c r="D38" s="22" t="s">
        <v>519</v>
      </c>
      <c r="E38" s="35" t="s">
        <v>620</v>
      </c>
      <c r="F38" s="22" t="s">
        <v>521</v>
      </c>
      <c r="G38" s="35" t="s">
        <v>274</v>
      </c>
      <c r="H38" s="22" t="s">
        <v>576</v>
      </c>
      <c r="I38" s="22" t="s">
        <v>524</v>
      </c>
      <c r="J38" s="35" t="s">
        <v>621</v>
      </c>
    </row>
    <row r="39" ht="21" customHeight="1" spans="1:10">
      <c r="A39" s="223" t="s">
        <v>439</v>
      </c>
      <c r="B39" s="22" t="s">
        <v>619</v>
      </c>
      <c r="C39" s="22" t="s">
        <v>518</v>
      </c>
      <c r="D39" s="22" t="s">
        <v>519</v>
      </c>
      <c r="E39" s="35" t="s">
        <v>622</v>
      </c>
      <c r="F39" s="22" t="s">
        <v>521</v>
      </c>
      <c r="G39" s="35" t="s">
        <v>530</v>
      </c>
      <c r="H39" s="22" t="s">
        <v>527</v>
      </c>
      <c r="I39" s="22" t="s">
        <v>524</v>
      </c>
      <c r="J39" s="35" t="s">
        <v>584</v>
      </c>
    </row>
    <row r="40" ht="21" customHeight="1" spans="1:10">
      <c r="A40" s="223" t="s">
        <v>439</v>
      </c>
      <c r="B40" s="22" t="s">
        <v>619</v>
      </c>
      <c r="C40" s="22" t="s">
        <v>539</v>
      </c>
      <c r="D40" s="22" t="s">
        <v>623</v>
      </c>
      <c r="E40" s="35" t="s">
        <v>624</v>
      </c>
      <c r="F40" s="22" t="s">
        <v>521</v>
      </c>
      <c r="G40" s="35" t="s">
        <v>553</v>
      </c>
      <c r="H40" s="22"/>
      <c r="I40" s="22" t="s">
        <v>548</v>
      </c>
      <c r="J40" s="35" t="s">
        <v>625</v>
      </c>
    </row>
    <row r="41" ht="21" customHeight="1" spans="1:10">
      <c r="A41" s="223" t="s">
        <v>439</v>
      </c>
      <c r="B41" s="22" t="s">
        <v>619</v>
      </c>
      <c r="C41" s="22" t="s">
        <v>539</v>
      </c>
      <c r="D41" s="22" t="s">
        <v>540</v>
      </c>
      <c r="E41" s="35" t="s">
        <v>626</v>
      </c>
      <c r="F41" s="22" t="s">
        <v>545</v>
      </c>
      <c r="G41" s="35" t="s">
        <v>627</v>
      </c>
      <c r="H41" s="22" t="s">
        <v>628</v>
      </c>
      <c r="I41" s="22" t="s">
        <v>524</v>
      </c>
      <c r="J41" s="35" t="s">
        <v>629</v>
      </c>
    </row>
    <row r="42" ht="21" customHeight="1" spans="1:10">
      <c r="A42" s="223" t="s">
        <v>439</v>
      </c>
      <c r="B42" s="22" t="s">
        <v>619</v>
      </c>
      <c r="C42" s="22" t="s">
        <v>539</v>
      </c>
      <c r="D42" s="22" t="s">
        <v>540</v>
      </c>
      <c r="E42" s="35" t="s">
        <v>630</v>
      </c>
      <c r="F42" s="22" t="s">
        <v>521</v>
      </c>
      <c r="G42" s="35" t="s">
        <v>534</v>
      </c>
      <c r="H42" s="22" t="s">
        <v>535</v>
      </c>
      <c r="I42" s="22" t="s">
        <v>524</v>
      </c>
      <c r="J42" s="35" t="s">
        <v>631</v>
      </c>
    </row>
    <row r="43" ht="21" customHeight="1" spans="1:10">
      <c r="A43" s="223" t="s">
        <v>439</v>
      </c>
      <c r="B43" s="22" t="s">
        <v>619</v>
      </c>
      <c r="C43" s="22" t="s">
        <v>550</v>
      </c>
      <c r="D43" s="22" t="s">
        <v>551</v>
      </c>
      <c r="E43" s="35" t="s">
        <v>600</v>
      </c>
      <c r="F43" s="22" t="s">
        <v>521</v>
      </c>
      <c r="G43" s="35" t="s">
        <v>553</v>
      </c>
      <c r="H43" s="22" t="s">
        <v>535</v>
      </c>
      <c r="I43" s="22" t="s">
        <v>524</v>
      </c>
      <c r="J43" s="35" t="s">
        <v>601</v>
      </c>
    </row>
    <row r="44" ht="21" customHeight="1" spans="1:10">
      <c r="A44" s="223" t="s">
        <v>461</v>
      </c>
      <c r="B44" s="22" t="s">
        <v>632</v>
      </c>
      <c r="C44" s="22" t="s">
        <v>518</v>
      </c>
      <c r="D44" s="22" t="s">
        <v>519</v>
      </c>
      <c r="E44" s="35" t="s">
        <v>633</v>
      </c>
      <c r="F44" s="22" t="s">
        <v>521</v>
      </c>
      <c r="G44" s="35" t="s">
        <v>274</v>
      </c>
      <c r="H44" s="22" t="s">
        <v>523</v>
      </c>
      <c r="I44" s="22" t="s">
        <v>524</v>
      </c>
      <c r="J44" s="35" t="s">
        <v>634</v>
      </c>
    </row>
    <row r="45" ht="21" customHeight="1" spans="1:10">
      <c r="A45" s="223" t="s">
        <v>461</v>
      </c>
      <c r="B45" s="22" t="s">
        <v>632</v>
      </c>
      <c r="C45" s="22" t="s">
        <v>518</v>
      </c>
      <c r="D45" s="22" t="s">
        <v>519</v>
      </c>
      <c r="E45" s="35" t="s">
        <v>635</v>
      </c>
      <c r="F45" s="22" t="s">
        <v>521</v>
      </c>
      <c r="G45" s="35" t="s">
        <v>274</v>
      </c>
      <c r="H45" s="22" t="s">
        <v>576</v>
      </c>
      <c r="I45" s="22" t="s">
        <v>524</v>
      </c>
      <c r="J45" s="35" t="s">
        <v>636</v>
      </c>
    </row>
    <row r="46" ht="21" customHeight="1" spans="1:10">
      <c r="A46" s="223" t="s">
        <v>461</v>
      </c>
      <c r="B46" s="22" t="s">
        <v>632</v>
      </c>
      <c r="C46" s="22" t="s">
        <v>518</v>
      </c>
      <c r="D46" s="22" t="s">
        <v>519</v>
      </c>
      <c r="E46" s="35" t="s">
        <v>637</v>
      </c>
      <c r="F46" s="22" t="s">
        <v>521</v>
      </c>
      <c r="G46" s="35" t="s">
        <v>274</v>
      </c>
      <c r="H46" s="22" t="s">
        <v>608</v>
      </c>
      <c r="I46" s="22" t="s">
        <v>524</v>
      </c>
      <c r="J46" s="35" t="s">
        <v>638</v>
      </c>
    </row>
    <row r="47" ht="21" customHeight="1" spans="1:10">
      <c r="A47" s="223" t="s">
        <v>461</v>
      </c>
      <c r="B47" s="22" t="s">
        <v>632</v>
      </c>
      <c r="C47" s="22" t="s">
        <v>539</v>
      </c>
      <c r="D47" s="22" t="s">
        <v>540</v>
      </c>
      <c r="E47" s="35" t="s">
        <v>639</v>
      </c>
      <c r="F47" s="22" t="s">
        <v>545</v>
      </c>
      <c r="G47" s="35" t="s">
        <v>640</v>
      </c>
      <c r="H47" s="22"/>
      <c r="I47" s="22" t="s">
        <v>548</v>
      </c>
      <c r="J47" s="35" t="s">
        <v>641</v>
      </c>
    </row>
    <row r="48" ht="21" customHeight="1" spans="1:10">
      <c r="A48" s="223" t="s">
        <v>461</v>
      </c>
      <c r="B48" s="22" t="s">
        <v>632</v>
      </c>
      <c r="C48" s="22" t="s">
        <v>539</v>
      </c>
      <c r="D48" s="22" t="s">
        <v>540</v>
      </c>
      <c r="E48" s="35" t="s">
        <v>642</v>
      </c>
      <c r="F48" s="22" t="s">
        <v>545</v>
      </c>
      <c r="G48" s="35" t="s">
        <v>615</v>
      </c>
      <c r="H48" s="22"/>
      <c r="I48" s="22" t="s">
        <v>548</v>
      </c>
      <c r="J48" s="35" t="s">
        <v>643</v>
      </c>
    </row>
    <row r="49" ht="21" customHeight="1" spans="1:10">
      <c r="A49" s="223" t="s">
        <v>461</v>
      </c>
      <c r="B49" s="22" t="s">
        <v>632</v>
      </c>
      <c r="C49" s="22" t="s">
        <v>539</v>
      </c>
      <c r="D49" s="22" t="s">
        <v>540</v>
      </c>
      <c r="E49" s="35" t="s">
        <v>644</v>
      </c>
      <c r="F49" s="22" t="s">
        <v>521</v>
      </c>
      <c r="G49" s="35" t="s">
        <v>553</v>
      </c>
      <c r="H49" s="22" t="s">
        <v>535</v>
      </c>
      <c r="I49" s="22" t="s">
        <v>524</v>
      </c>
      <c r="J49" s="35" t="s">
        <v>645</v>
      </c>
    </row>
    <row r="50" ht="21" customHeight="1" spans="1:10">
      <c r="A50" s="223" t="s">
        <v>461</v>
      </c>
      <c r="B50" s="22" t="s">
        <v>632</v>
      </c>
      <c r="C50" s="22" t="s">
        <v>550</v>
      </c>
      <c r="D50" s="22" t="s">
        <v>551</v>
      </c>
      <c r="E50" s="35" t="s">
        <v>646</v>
      </c>
      <c r="F50" s="22" t="s">
        <v>521</v>
      </c>
      <c r="G50" s="35" t="s">
        <v>553</v>
      </c>
      <c r="H50" s="22" t="s">
        <v>535</v>
      </c>
      <c r="I50" s="22" t="s">
        <v>524</v>
      </c>
      <c r="J50" s="35" t="s">
        <v>647</v>
      </c>
    </row>
    <row r="51" ht="21" customHeight="1" spans="1:10">
      <c r="A51" s="122" t="s">
        <v>75</v>
      </c>
      <c r="B51" s="26"/>
      <c r="C51" s="26"/>
      <c r="D51" s="26"/>
      <c r="E51" s="26"/>
      <c r="F51" s="26"/>
      <c r="G51" s="26"/>
      <c r="H51" s="26"/>
      <c r="I51" s="26"/>
      <c r="J51" s="26"/>
    </row>
    <row r="52" ht="21" customHeight="1" spans="1:10">
      <c r="A52" s="223" t="s">
        <v>463</v>
      </c>
      <c r="B52" s="22" t="s">
        <v>648</v>
      </c>
      <c r="C52" s="22" t="s">
        <v>518</v>
      </c>
      <c r="D52" s="22" t="s">
        <v>519</v>
      </c>
      <c r="E52" s="35" t="s">
        <v>649</v>
      </c>
      <c r="F52" s="22" t="s">
        <v>521</v>
      </c>
      <c r="G52" s="35" t="s">
        <v>650</v>
      </c>
      <c r="H52" s="22" t="s">
        <v>587</v>
      </c>
      <c r="I52" s="22" t="s">
        <v>524</v>
      </c>
      <c r="J52" s="35" t="s">
        <v>651</v>
      </c>
    </row>
    <row r="53" ht="21" customHeight="1" spans="1:10">
      <c r="A53" s="223" t="s">
        <v>463</v>
      </c>
      <c r="B53" s="22" t="s">
        <v>648</v>
      </c>
      <c r="C53" s="22" t="s">
        <v>518</v>
      </c>
      <c r="D53" s="22" t="s">
        <v>519</v>
      </c>
      <c r="E53" s="35" t="s">
        <v>652</v>
      </c>
      <c r="F53" s="22" t="s">
        <v>521</v>
      </c>
      <c r="G53" s="35" t="s">
        <v>276</v>
      </c>
      <c r="H53" s="22" t="s">
        <v>653</v>
      </c>
      <c r="I53" s="22" t="s">
        <v>524</v>
      </c>
      <c r="J53" s="35" t="s">
        <v>654</v>
      </c>
    </row>
    <row r="54" ht="21" customHeight="1" spans="1:10">
      <c r="A54" s="223" t="s">
        <v>463</v>
      </c>
      <c r="B54" s="22" t="s">
        <v>648</v>
      </c>
      <c r="C54" s="22" t="s">
        <v>518</v>
      </c>
      <c r="D54" s="22" t="s">
        <v>519</v>
      </c>
      <c r="E54" s="35" t="s">
        <v>655</v>
      </c>
      <c r="F54" s="22" t="s">
        <v>521</v>
      </c>
      <c r="G54" s="35" t="s">
        <v>583</v>
      </c>
      <c r="H54" s="22" t="s">
        <v>653</v>
      </c>
      <c r="I54" s="22" t="s">
        <v>524</v>
      </c>
      <c r="J54" s="35" t="s">
        <v>656</v>
      </c>
    </row>
    <row r="55" ht="21" customHeight="1" spans="1:10">
      <c r="A55" s="223" t="s">
        <v>463</v>
      </c>
      <c r="B55" s="22" t="s">
        <v>648</v>
      </c>
      <c r="C55" s="22" t="s">
        <v>518</v>
      </c>
      <c r="D55" s="22" t="s">
        <v>519</v>
      </c>
      <c r="E55" s="35" t="s">
        <v>657</v>
      </c>
      <c r="F55" s="22" t="s">
        <v>521</v>
      </c>
      <c r="G55" s="35" t="s">
        <v>583</v>
      </c>
      <c r="H55" s="22" t="s">
        <v>535</v>
      </c>
      <c r="I55" s="22" t="s">
        <v>524</v>
      </c>
      <c r="J55" s="35" t="s">
        <v>658</v>
      </c>
    </row>
    <row r="56" ht="21" customHeight="1" spans="1:10">
      <c r="A56" s="223" t="s">
        <v>463</v>
      </c>
      <c r="B56" s="22" t="s">
        <v>648</v>
      </c>
      <c r="C56" s="22" t="s">
        <v>518</v>
      </c>
      <c r="D56" s="22" t="s">
        <v>519</v>
      </c>
      <c r="E56" s="35" t="s">
        <v>659</v>
      </c>
      <c r="F56" s="22" t="s">
        <v>521</v>
      </c>
      <c r="G56" s="35" t="s">
        <v>274</v>
      </c>
      <c r="H56" s="22" t="s">
        <v>660</v>
      </c>
      <c r="I56" s="22" t="s">
        <v>524</v>
      </c>
      <c r="J56" s="35" t="s">
        <v>661</v>
      </c>
    </row>
    <row r="57" ht="21" customHeight="1" spans="1:10">
      <c r="A57" s="223" t="s">
        <v>463</v>
      </c>
      <c r="B57" s="22" t="s">
        <v>648</v>
      </c>
      <c r="C57" s="22" t="s">
        <v>539</v>
      </c>
      <c r="D57" s="22" t="s">
        <v>543</v>
      </c>
      <c r="E57" s="35" t="s">
        <v>662</v>
      </c>
      <c r="F57" s="22" t="s">
        <v>545</v>
      </c>
      <c r="G57" s="35" t="s">
        <v>663</v>
      </c>
      <c r="H57" s="22" t="s">
        <v>547</v>
      </c>
      <c r="I57" s="22" t="s">
        <v>548</v>
      </c>
      <c r="J57" s="35" t="s">
        <v>664</v>
      </c>
    </row>
    <row r="58" ht="21" customHeight="1" spans="1:10">
      <c r="A58" s="223" t="s">
        <v>463</v>
      </c>
      <c r="B58" s="22" t="s">
        <v>648</v>
      </c>
      <c r="C58" s="22" t="s">
        <v>550</v>
      </c>
      <c r="D58" s="22" t="s">
        <v>551</v>
      </c>
      <c r="E58" s="35" t="s">
        <v>665</v>
      </c>
      <c r="F58" s="22" t="s">
        <v>521</v>
      </c>
      <c r="G58" s="35" t="s">
        <v>553</v>
      </c>
      <c r="H58" s="22" t="s">
        <v>535</v>
      </c>
      <c r="I58" s="22" t="s">
        <v>524</v>
      </c>
      <c r="J58" s="35" t="s">
        <v>666</v>
      </c>
    </row>
    <row r="59" ht="18.75" customHeight="1" spans="1:10">
      <c r="A59" s="223" t="s">
        <v>467</v>
      </c>
      <c r="B59" s="22" t="s">
        <v>667</v>
      </c>
      <c r="C59" s="22" t="s">
        <v>518</v>
      </c>
      <c r="D59" s="22" t="s">
        <v>519</v>
      </c>
      <c r="E59" s="35" t="s">
        <v>668</v>
      </c>
      <c r="F59" s="22" t="s">
        <v>521</v>
      </c>
      <c r="G59" s="35" t="s">
        <v>669</v>
      </c>
      <c r="H59" s="22" t="s">
        <v>670</v>
      </c>
      <c r="I59" s="22" t="s">
        <v>524</v>
      </c>
      <c r="J59" s="35" t="s">
        <v>671</v>
      </c>
    </row>
    <row r="60" ht="18.75" customHeight="1" spans="1:10">
      <c r="A60" s="223" t="s">
        <v>467</v>
      </c>
      <c r="B60" s="22" t="s">
        <v>667</v>
      </c>
      <c r="C60" s="22" t="s">
        <v>518</v>
      </c>
      <c r="D60" s="22" t="s">
        <v>519</v>
      </c>
      <c r="E60" s="35" t="s">
        <v>672</v>
      </c>
      <c r="F60" s="22" t="s">
        <v>521</v>
      </c>
      <c r="G60" s="35" t="s">
        <v>650</v>
      </c>
      <c r="H60" s="22" t="s">
        <v>653</v>
      </c>
      <c r="I60" s="22" t="s">
        <v>524</v>
      </c>
      <c r="J60" s="35" t="s">
        <v>673</v>
      </c>
    </row>
    <row r="61" ht="18.75" customHeight="1" spans="1:10">
      <c r="A61" s="223" t="s">
        <v>467</v>
      </c>
      <c r="B61" s="22" t="s">
        <v>667</v>
      </c>
      <c r="C61" s="22" t="s">
        <v>518</v>
      </c>
      <c r="D61" s="22" t="s">
        <v>519</v>
      </c>
      <c r="E61" s="35" t="s">
        <v>674</v>
      </c>
      <c r="F61" s="22" t="s">
        <v>521</v>
      </c>
      <c r="G61" s="35" t="s">
        <v>604</v>
      </c>
      <c r="H61" s="22" t="s">
        <v>608</v>
      </c>
      <c r="I61" s="22" t="s">
        <v>524</v>
      </c>
      <c r="J61" s="35" t="s">
        <v>675</v>
      </c>
    </row>
    <row r="62" ht="18.75" customHeight="1" spans="1:10">
      <c r="A62" s="223" t="s">
        <v>467</v>
      </c>
      <c r="B62" s="22" t="s">
        <v>667</v>
      </c>
      <c r="C62" s="22" t="s">
        <v>518</v>
      </c>
      <c r="D62" s="22" t="s">
        <v>519</v>
      </c>
      <c r="E62" s="35" t="s">
        <v>676</v>
      </c>
      <c r="F62" s="22" t="s">
        <v>521</v>
      </c>
      <c r="G62" s="35" t="s">
        <v>650</v>
      </c>
      <c r="H62" s="22" t="s">
        <v>608</v>
      </c>
      <c r="I62" s="22" t="s">
        <v>524</v>
      </c>
      <c r="J62" s="35" t="s">
        <v>677</v>
      </c>
    </row>
    <row r="63" ht="18.75" customHeight="1" spans="1:10">
      <c r="A63" s="223" t="s">
        <v>467</v>
      </c>
      <c r="B63" s="22" t="s">
        <v>667</v>
      </c>
      <c r="C63" s="22" t="s">
        <v>518</v>
      </c>
      <c r="D63" s="22" t="s">
        <v>519</v>
      </c>
      <c r="E63" s="35" t="s">
        <v>678</v>
      </c>
      <c r="F63" s="22" t="s">
        <v>521</v>
      </c>
      <c r="G63" s="35" t="s">
        <v>583</v>
      </c>
      <c r="H63" s="22" t="s">
        <v>527</v>
      </c>
      <c r="I63" s="22" t="s">
        <v>524</v>
      </c>
      <c r="J63" s="35" t="s">
        <v>679</v>
      </c>
    </row>
    <row r="64" ht="18.75" customHeight="1" spans="1:10">
      <c r="A64" s="223" t="s">
        <v>467</v>
      </c>
      <c r="B64" s="22" t="s">
        <v>667</v>
      </c>
      <c r="C64" s="22" t="s">
        <v>539</v>
      </c>
      <c r="D64" s="22" t="s">
        <v>543</v>
      </c>
      <c r="E64" s="35" t="s">
        <v>680</v>
      </c>
      <c r="F64" s="22" t="s">
        <v>545</v>
      </c>
      <c r="G64" s="35" t="s">
        <v>546</v>
      </c>
      <c r="H64" s="22" t="s">
        <v>547</v>
      </c>
      <c r="I64" s="22" t="s">
        <v>548</v>
      </c>
      <c r="J64" s="35" t="s">
        <v>681</v>
      </c>
    </row>
    <row r="65" ht="18.75" customHeight="1" spans="1:10">
      <c r="A65" s="223" t="s">
        <v>467</v>
      </c>
      <c r="B65" s="22" t="s">
        <v>667</v>
      </c>
      <c r="C65" s="22" t="s">
        <v>550</v>
      </c>
      <c r="D65" s="22" t="s">
        <v>551</v>
      </c>
      <c r="E65" s="35" t="s">
        <v>682</v>
      </c>
      <c r="F65" s="22" t="s">
        <v>521</v>
      </c>
      <c r="G65" s="35" t="s">
        <v>553</v>
      </c>
      <c r="H65" s="22" t="s">
        <v>535</v>
      </c>
      <c r="I65" s="22" t="s">
        <v>524</v>
      </c>
      <c r="J65" s="35" t="s">
        <v>683</v>
      </c>
    </row>
    <row r="66" ht="18.75" customHeight="1" spans="1:10">
      <c r="A66" s="223" t="s">
        <v>465</v>
      </c>
      <c r="B66" s="22" t="s">
        <v>684</v>
      </c>
      <c r="C66" s="22" t="s">
        <v>518</v>
      </c>
      <c r="D66" s="22" t="s">
        <v>519</v>
      </c>
      <c r="E66" s="35" t="s">
        <v>685</v>
      </c>
      <c r="F66" s="22" t="s">
        <v>521</v>
      </c>
      <c r="G66" s="35" t="s">
        <v>276</v>
      </c>
      <c r="H66" s="22" t="s">
        <v>608</v>
      </c>
      <c r="I66" s="22" t="s">
        <v>524</v>
      </c>
      <c r="J66" s="35" t="s">
        <v>686</v>
      </c>
    </row>
    <row r="67" ht="18.75" customHeight="1" spans="1:10">
      <c r="A67" s="223" t="s">
        <v>465</v>
      </c>
      <c r="B67" s="22" t="s">
        <v>684</v>
      </c>
      <c r="C67" s="22" t="s">
        <v>518</v>
      </c>
      <c r="D67" s="22" t="s">
        <v>519</v>
      </c>
      <c r="E67" s="35" t="s">
        <v>687</v>
      </c>
      <c r="F67" s="22" t="s">
        <v>545</v>
      </c>
      <c r="G67" s="35" t="s">
        <v>276</v>
      </c>
      <c r="H67" s="22" t="s">
        <v>576</v>
      </c>
      <c r="I67" s="22" t="s">
        <v>524</v>
      </c>
      <c r="J67" s="35" t="s">
        <v>688</v>
      </c>
    </row>
    <row r="68" ht="18.75" customHeight="1" spans="1:10">
      <c r="A68" s="223" t="s">
        <v>465</v>
      </c>
      <c r="B68" s="22" t="s">
        <v>684</v>
      </c>
      <c r="C68" s="22" t="s">
        <v>518</v>
      </c>
      <c r="D68" s="22" t="s">
        <v>519</v>
      </c>
      <c r="E68" s="35" t="s">
        <v>689</v>
      </c>
      <c r="F68" s="22" t="s">
        <v>521</v>
      </c>
      <c r="G68" s="35" t="s">
        <v>274</v>
      </c>
      <c r="H68" s="22" t="s">
        <v>608</v>
      </c>
      <c r="I68" s="22" t="s">
        <v>524</v>
      </c>
      <c r="J68" s="35" t="s">
        <v>690</v>
      </c>
    </row>
    <row r="69" ht="18.75" customHeight="1" spans="1:10">
      <c r="A69" s="223" t="s">
        <v>465</v>
      </c>
      <c r="B69" s="22" t="s">
        <v>684</v>
      </c>
      <c r="C69" s="22" t="s">
        <v>518</v>
      </c>
      <c r="D69" s="22" t="s">
        <v>519</v>
      </c>
      <c r="E69" s="35" t="s">
        <v>691</v>
      </c>
      <c r="F69" s="22" t="s">
        <v>521</v>
      </c>
      <c r="G69" s="35" t="s">
        <v>274</v>
      </c>
      <c r="H69" s="22" t="s">
        <v>576</v>
      </c>
      <c r="I69" s="22" t="s">
        <v>524</v>
      </c>
      <c r="J69" s="35" t="s">
        <v>692</v>
      </c>
    </row>
    <row r="70" ht="18.75" customHeight="1" spans="1:10">
      <c r="A70" s="223" t="s">
        <v>465</v>
      </c>
      <c r="B70" s="22" t="s">
        <v>684</v>
      </c>
      <c r="C70" s="22" t="s">
        <v>539</v>
      </c>
      <c r="D70" s="22" t="s">
        <v>623</v>
      </c>
      <c r="E70" s="35" t="s">
        <v>693</v>
      </c>
      <c r="F70" s="22" t="s">
        <v>521</v>
      </c>
      <c r="G70" s="35" t="s">
        <v>694</v>
      </c>
      <c r="H70" s="22" t="s">
        <v>695</v>
      </c>
      <c r="I70" s="22" t="s">
        <v>524</v>
      </c>
      <c r="J70" s="35" t="s">
        <v>696</v>
      </c>
    </row>
    <row r="71" ht="18.75" customHeight="1" spans="1:10">
      <c r="A71" s="223" t="s">
        <v>465</v>
      </c>
      <c r="B71" s="22" t="s">
        <v>684</v>
      </c>
      <c r="C71" s="22" t="s">
        <v>539</v>
      </c>
      <c r="D71" s="22" t="s">
        <v>540</v>
      </c>
      <c r="E71" s="35" t="s">
        <v>697</v>
      </c>
      <c r="F71" s="22" t="s">
        <v>545</v>
      </c>
      <c r="G71" s="35" t="s">
        <v>546</v>
      </c>
      <c r="H71" s="22" t="s">
        <v>547</v>
      </c>
      <c r="I71" s="22" t="s">
        <v>548</v>
      </c>
      <c r="J71" s="35" t="s">
        <v>698</v>
      </c>
    </row>
    <row r="72" ht="18.75" customHeight="1" spans="1:10">
      <c r="A72" s="223" t="s">
        <v>465</v>
      </c>
      <c r="B72" s="22" t="s">
        <v>684</v>
      </c>
      <c r="C72" s="22" t="s">
        <v>539</v>
      </c>
      <c r="D72" s="22" t="s">
        <v>540</v>
      </c>
      <c r="E72" s="35" t="s">
        <v>699</v>
      </c>
      <c r="F72" s="22" t="s">
        <v>545</v>
      </c>
      <c r="G72" s="35" t="s">
        <v>627</v>
      </c>
      <c r="H72" s="22" t="s">
        <v>576</v>
      </c>
      <c r="I72" s="22" t="s">
        <v>524</v>
      </c>
      <c r="J72" s="35" t="s">
        <v>700</v>
      </c>
    </row>
    <row r="73" ht="18.75" customHeight="1" spans="1:10">
      <c r="A73" s="223" t="s">
        <v>465</v>
      </c>
      <c r="B73" s="22" t="s">
        <v>684</v>
      </c>
      <c r="C73" s="22" t="s">
        <v>550</v>
      </c>
      <c r="D73" s="22" t="s">
        <v>551</v>
      </c>
      <c r="E73" s="35" t="s">
        <v>701</v>
      </c>
      <c r="F73" s="22" t="s">
        <v>521</v>
      </c>
      <c r="G73" s="35" t="s">
        <v>553</v>
      </c>
      <c r="H73" s="22" t="s">
        <v>535</v>
      </c>
      <c r="I73" s="22" t="s">
        <v>524</v>
      </c>
      <c r="J73" s="35" t="s">
        <v>702</v>
      </c>
    </row>
    <row r="74" ht="18.75" customHeight="1" spans="1:10">
      <c r="A74" s="122" t="s">
        <v>77</v>
      </c>
      <c r="B74" s="26"/>
      <c r="C74" s="26"/>
      <c r="D74" s="26"/>
      <c r="E74" s="26"/>
      <c r="F74" s="26"/>
      <c r="G74" s="26"/>
      <c r="H74" s="26"/>
      <c r="I74" s="26"/>
      <c r="J74" s="26"/>
    </row>
    <row r="75" ht="18.75" customHeight="1" spans="1:10">
      <c r="A75" s="223" t="s">
        <v>429</v>
      </c>
      <c r="B75" s="22" t="s">
        <v>703</v>
      </c>
      <c r="C75" s="22" t="s">
        <v>518</v>
      </c>
      <c r="D75" s="22" t="s">
        <v>519</v>
      </c>
      <c r="E75" s="35" t="s">
        <v>704</v>
      </c>
      <c r="F75" s="22" t="s">
        <v>521</v>
      </c>
      <c r="G75" s="35" t="s">
        <v>276</v>
      </c>
      <c r="H75" s="22" t="s">
        <v>576</v>
      </c>
      <c r="I75" s="22" t="s">
        <v>524</v>
      </c>
      <c r="J75" s="35" t="s">
        <v>705</v>
      </c>
    </row>
    <row r="76" ht="18.75" customHeight="1" spans="1:10">
      <c r="A76" s="223" t="s">
        <v>429</v>
      </c>
      <c r="B76" s="22" t="s">
        <v>703</v>
      </c>
      <c r="C76" s="22" t="s">
        <v>518</v>
      </c>
      <c r="D76" s="22" t="s">
        <v>519</v>
      </c>
      <c r="E76" s="35" t="s">
        <v>706</v>
      </c>
      <c r="F76" s="22" t="s">
        <v>521</v>
      </c>
      <c r="G76" s="35" t="s">
        <v>274</v>
      </c>
      <c r="H76" s="22" t="s">
        <v>576</v>
      </c>
      <c r="I76" s="22" t="s">
        <v>524</v>
      </c>
      <c r="J76" s="35" t="s">
        <v>707</v>
      </c>
    </row>
    <row r="77" ht="18.75" customHeight="1" spans="1:10">
      <c r="A77" s="223" t="s">
        <v>429</v>
      </c>
      <c r="B77" s="22" t="s">
        <v>703</v>
      </c>
      <c r="C77" s="22" t="s">
        <v>518</v>
      </c>
      <c r="D77" s="22" t="s">
        <v>532</v>
      </c>
      <c r="E77" s="35" t="s">
        <v>708</v>
      </c>
      <c r="F77" s="22" t="s">
        <v>521</v>
      </c>
      <c r="G77" s="35" t="s">
        <v>709</v>
      </c>
      <c r="H77" s="22" t="s">
        <v>710</v>
      </c>
      <c r="I77" s="22" t="s">
        <v>524</v>
      </c>
      <c r="J77" s="35" t="s">
        <v>711</v>
      </c>
    </row>
    <row r="78" ht="18.75" customHeight="1" spans="1:10">
      <c r="A78" s="223" t="s">
        <v>429</v>
      </c>
      <c r="B78" s="22" t="s">
        <v>703</v>
      </c>
      <c r="C78" s="22" t="s">
        <v>539</v>
      </c>
      <c r="D78" s="22" t="s">
        <v>540</v>
      </c>
      <c r="E78" s="35" t="s">
        <v>712</v>
      </c>
      <c r="F78" s="22" t="s">
        <v>545</v>
      </c>
      <c r="G78" s="35" t="s">
        <v>713</v>
      </c>
      <c r="H78" s="22" t="s">
        <v>547</v>
      </c>
      <c r="I78" s="22" t="s">
        <v>548</v>
      </c>
      <c r="J78" s="35" t="s">
        <v>714</v>
      </c>
    </row>
    <row r="79" ht="18.75" customHeight="1" spans="1:10">
      <c r="A79" s="223" t="s">
        <v>429</v>
      </c>
      <c r="B79" s="22" t="s">
        <v>703</v>
      </c>
      <c r="C79" s="22" t="s">
        <v>539</v>
      </c>
      <c r="D79" s="22" t="s">
        <v>540</v>
      </c>
      <c r="E79" s="35" t="s">
        <v>715</v>
      </c>
      <c r="F79" s="22" t="s">
        <v>545</v>
      </c>
      <c r="G79" s="35" t="s">
        <v>713</v>
      </c>
      <c r="H79" s="22" t="s">
        <v>547</v>
      </c>
      <c r="I79" s="22" t="s">
        <v>548</v>
      </c>
      <c r="J79" s="35" t="s">
        <v>716</v>
      </c>
    </row>
    <row r="80" ht="18.75" customHeight="1" spans="1:10">
      <c r="A80" s="223" t="s">
        <v>429</v>
      </c>
      <c r="B80" s="22" t="s">
        <v>703</v>
      </c>
      <c r="C80" s="22" t="s">
        <v>550</v>
      </c>
      <c r="D80" s="22" t="s">
        <v>551</v>
      </c>
      <c r="E80" s="35" t="s">
        <v>717</v>
      </c>
      <c r="F80" s="22" t="s">
        <v>521</v>
      </c>
      <c r="G80" s="35" t="s">
        <v>553</v>
      </c>
      <c r="H80" s="22" t="s">
        <v>535</v>
      </c>
      <c r="I80" s="22" t="s">
        <v>524</v>
      </c>
      <c r="J80" s="35" t="s">
        <v>718</v>
      </c>
    </row>
    <row r="81" ht="18.75" customHeight="1" spans="1:10">
      <c r="A81" s="223" t="s">
        <v>414</v>
      </c>
      <c r="B81" s="22" t="s">
        <v>719</v>
      </c>
      <c r="C81" s="22" t="s">
        <v>518</v>
      </c>
      <c r="D81" s="22" t="s">
        <v>519</v>
      </c>
      <c r="E81" s="35" t="s">
        <v>720</v>
      </c>
      <c r="F81" s="22" t="s">
        <v>521</v>
      </c>
      <c r="G81" s="35" t="s">
        <v>553</v>
      </c>
      <c r="H81" s="22" t="s">
        <v>535</v>
      </c>
      <c r="I81" s="22" t="s">
        <v>524</v>
      </c>
      <c r="J81" s="35" t="s">
        <v>721</v>
      </c>
    </row>
    <row r="82" ht="18.75" customHeight="1" spans="1:10">
      <c r="A82" s="223" t="s">
        <v>414</v>
      </c>
      <c r="B82" s="22" t="s">
        <v>719</v>
      </c>
      <c r="C82" s="22" t="s">
        <v>539</v>
      </c>
      <c r="D82" s="22" t="s">
        <v>540</v>
      </c>
      <c r="E82" s="35" t="s">
        <v>722</v>
      </c>
      <c r="F82" s="22" t="s">
        <v>545</v>
      </c>
      <c r="G82" s="35" t="s">
        <v>723</v>
      </c>
      <c r="H82" s="22" t="s">
        <v>724</v>
      </c>
      <c r="I82" s="22" t="s">
        <v>548</v>
      </c>
      <c r="J82" s="35" t="s">
        <v>725</v>
      </c>
    </row>
    <row r="83" ht="18.75" customHeight="1" spans="1:10">
      <c r="A83" s="223" t="s">
        <v>414</v>
      </c>
      <c r="B83" s="22" t="s">
        <v>719</v>
      </c>
      <c r="C83" s="22" t="s">
        <v>550</v>
      </c>
      <c r="D83" s="22" t="s">
        <v>551</v>
      </c>
      <c r="E83" s="35" t="s">
        <v>726</v>
      </c>
      <c r="F83" s="22" t="s">
        <v>521</v>
      </c>
      <c r="G83" s="35" t="s">
        <v>553</v>
      </c>
      <c r="H83" s="22" t="s">
        <v>535</v>
      </c>
      <c r="I83" s="22" t="s">
        <v>548</v>
      </c>
      <c r="J83" s="35" t="s">
        <v>727</v>
      </c>
    </row>
    <row r="84" ht="18.75" customHeight="1" spans="1:10">
      <c r="A84" s="223" t="s">
        <v>425</v>
      </c>
      <c r="B84" s="22" t="s">
        <v>728</v>
      </c>
      <c r="C84" s="22" t="s">
        <v>518</v>
      </c>
      <c r="D84" s="22" t="s">
        <v>519</v>
      </c>
      <c r="E84" s="35" t="s">
        <v>729</v>
      </c>
      <c r="F84" s="22" t="s">
        <v>521</v>
      </c>
      <c r="G84" s="35" t="s">
        <v>583</v>
      </c>
      <c r="H84" s="22" t="s">
        <v>730</v>
      </c>
      <c r="I84" s="22" t="s">
        <v>524</v>
      </c>
      <c r="J84" s="35" t="s">
        <v>731</v>
      </c>
    </row>
    <row r="85" ht="18.75" customHeight="1" spans="1:10">
      <c r="A85" s="223" t="s">
        <v>425</v>
      </c>
      <c r="B85" s="22" t="s">
        <v>728</v>
      </c>
      <c r="C85" s="22" t="s">
        <v>518</v>
      </c>
      <c r="D85" s="22" t="s">
        <v>519</v>
      </c>
      <c r="E85" s="35" t="s">
        <v>732</v>
      </c>
      <c r="F85" s="22" t="s">
        <v>521</v>
      </c>
      <c r="G85" s="35" t="s">
        <v>583</v>
      </c>
      <c r="H85" s="22" t="s">
        <v>576</v>
      </c>
      <c r="I85" s="22" t="s">
        <v>524</v>
      </c>
      <c r="J85" s="35" t="s">
        <v>733</v>
      </c>
    </row>
    <row r="86" ht="18.75" customHeight="1" spans="1:10">
      <c r="A86" s="223" t="s">
        <v>425</v>
      </c>
      <c r="B86" s="22" t="s">
        <v>728</v>
      </c>
      <c r="C86" s="22" t="s">
        <v>518</v>
      </c>
      <c r="D86" s="22" t="s">
        <v>519</v>
      </c>
      <c r="E86" s="35" t="s">
        <v>734</v>
      </c>
      <c r="F86" s="22" t="s">
        <v>521</v>
      </c>
      <c r="G86" s="35" t="s">
        <v>735</v>
      </c>
      <c r="H86" s="22" t="s">
        <v>523</v>
      </c>
      <c r="I86" s="22" t="s">
        <v>524</v>
      </c>
      <c r="J86" s="35" t="s">
        <v>736</v>
      </c>
    </row>
    <row r="87" ht="18.75" customHeight="1" spans="1:10">
      <c r="A87" s="223" t="s">
        <v>425</v>
      </c>
      <c r="B87" s="22" t="s">
        <v>728</v>
      </c>
      <c r="C87" s="22" t="s">
        <v>539</v>
      </c>
      <c r="D87" s="22" t="s">
        <v>540</v>
      </c>
      <c r="E87" s="35" t="s">
        <v>737</v>
      </c>
      <c r="F87" s="22" t="s">
        <v>521</v>
      </c>
      <c r="G87" s="35" t="s">
        <v>738</v>
      </c>
      <c r="H87" s="22" t="s">
        <v>576</v>
      </c>
      <c r="I87" s="22" t="s">
        <v>524</v>
      </c>
      <c r="J87" s="35" t="s">
        <v>739</v>
      </c>
    </row>
    <row r="88" ht="18.75" customHeight="1" spans="1:10">
      <c r="A88" s="223" t="s">
        <v>425</v>
      </c>
      <c r="B88" s="22" t="s">
        <v>728</v>
      </c>
      <c r="C88" s="22" t="s">
        <v>550</v>
      </c>
      <c r="D88" s="22" t="s">
        <v>551</v>
      </c>
      <c r="E88" s="35" t="s">
        <v>551</v>
      </c>
      <c r="F88" s="22" t="s">
        <v>521</v>
      </c>
      <c r="G88" s="35" t="s">
        <v>553</v>
      </c>
      <c r="H88" s="22" t="s">
        <v>535</v>
      </c>
      <c r="I88" s="22" t="s">
        <v>548</v>
      </c>
      <c r="J88" s="35" t="s">
        <v>740</v>
      </c>
    </row>
    <row r="89" ht="21" customHeight="1" spans="1:10">
      <c r="A89" s="122" t="s">
        <v>79</v>
      </c>
      <c r="B89" s="26"/>
      <c r="C89" s="26"/>
      <c r="D89" s="26"/>
      <c r="E89" s="26"/>
      <c r="F89" s="26"/>
      <c r="G89" s="26"/>
      <c r="H89" s="26"/>
      <c r="I89" s="26"/>
      <c r="J89" s="26"/>
    </row>
    <row r="90" ht="21" customHeight="1" spans="1:10">
      <c r="A90" s="223" t="s">
        <v>469</v>
      </c>
      <c r="B90" s="22" t="s">
        <v>741</v>
      </c>
      <c r="C90" s="22" t="s">
        <v>518</v>
      </c>
      <c r="D90" s="22" t="s">
        <v>519</v>
      </c>
      <c r="E90" s="35" t="s">
        <v>742</v>
      </c>
      <c r="F90" s="22" t="s">
        <v>521</v>
      </c>
      <c r="G90" s="35" t="s">
        <v>743</v>
      </c>
      <c r="H90" s="22" t="s">
        <v>695</v>
      </c>
      <c r="I90" s="22" t="s">
        <v>524</v>
      </c>
      <c r="J90" s="35" t="s">
        <v>744</v>
      </c>
    </row>
    <row r="91" ht="21" customHeight="1" spans="1:10">
      <c r="A91" s="223" t="s">
        <v>469</v>
      </c>
      <c r="B91" s="22" t="s">
        <v>741</v>
      </c>
      <c r="C91" s="22" t="s">
        <v>518</v>
      </c>
      <c r="D91" s="22" t="s">
        <v>519</v>
      </c>
      <c r="E91" s="35" t="s">
        <v>745</v>
      </c>
      <c r="F91" s="22" t="s">
        <v>521</v>
      </c>
      <c r="G91" s="35" t="s">
        <v>746</v>
      </c>
      <c r="H91" s="22" t="s">
        <v>695</v>
      </c>
      <c r="I91" s="22" t="s">
        <v>524</v>
      </c>
      <c r="J91" s="35" t="s">
        <v>747</v>
      </c>
    </row>
    <row r="92" ht="21" customHeight="1" spans="1:10">
      <c r="A92" s="223" t="s">
        <v>469</v>
      </c>
      <c r="B92" s="22" t="s">
        <v>741</v>
      </c>
      <c r="C92" s="22" t="s">
        <v>518</v>
      </c>
      <c r="D92" s="22" t="s">
        <v>519</v>
      </c>
      <c r="E92" s="35" t="s">
        <v>748</v>
      </c>
      <c r="F92" s="22" t="s">
        <v>521</v>
      </c>
      <c r="G92" s="35" t="s">
        <v>749</v>
      </c>
      <c r="H92" s="22" t="s">
        <v>695</v>
      </c>
      <c r="I92" s="22" t="s">
        <v>524</v>
      </c>
      <c r="J92" s="35" t="s">
        <v>750</v>
      </c>
    </row>
    <row r="93" ht="21" customHeight="1" spans="1:10">
      <c r="A93" s="223" t="s">
        <v>469</v>
      </c>
      <c r="B93" s="22" t="s">
        <v>741</v>
      </c>
      <c r="C93" s="22" t="s">
        <v>518</v>
      </c>
      <c r="D93" s="22" t="s">
        <v>519</v>
      </c>
      <c r="E93" s="35" t="s">
        <v>751</v>
      </c>
      <c r="F93" s="22" t="s">
        <v>521</v>
      </c>
      <c r="G93" s="35" t="s">
        <v>583</v>
      </c>
      <c r="H93" s="22" t="s">
        <v>527</v>
      </c>
      <c r="I93" s="22" t="s">
        <v>524</v>
      </c>
      <c r="J93" s="35" t="s">
        <v>752</v>
      </c>
    </row>
    <row r="94" ht="21" customHeight="1" spans="1:10">
      <c r="A94" s="223" t="s">
        <v>469</v>
      </c>
      <c r="B94" s="22" t="s">
        <v>741</v>
      </c>
      <c r="C94" s="22" t="s">
        <v>518</v>
      </c>
      <c r="D94" s="22" t="s">
        <v>519</v>
      </c>
      <c r="E94" s="35" t="s">
        <v>753</v>
      </c>
      <c r="F94" s="22" t="s">
        <v>521</v>
      </c>
      <c r="G94" s="35" t="s">
        <v>276</v>
      </c>
      <c r="H94" s="22" t="s">
        <v>576</v>
      </c>
      <c r="I94" s="22" t="s">
        <v>524</v>
      </c>
      <c r="J94" s="35" t="s">
        <v>754</v>
      </c>
    </row>
    <row r="95" ht="21" customHeight="1" spans="1:10">
      <c r="A95" s="223" t="s">
        <v>469</v>
      </c>
      <c r="B95" s="22" t="s">
        <v>741</v>
      </c>
      <c r="C95" s="22" t="s">
        <v>539</v>
      </c>
      <c r="D95" s="22" t="s">
        <v>623</v>
      </c>
      <c r="E95" s="35" t="s">
        <v>755</v>
      </c>
      <c r="F95" s="22" t="s">
        <v>545</v>
      </c>
      <c r="G95" s="35" t="s">
        <v>756</v>
      </c>
      <c r="H95" s="22" t="s">
        <v>535</v>
      </c>
      <c r="I95" s="22" t="s">
        <v>524</v>
      </c>
      <c r="J95" s="35" t="s">
        <v>757</v>
      </c>
    </row>
    <row r="96" ht="21" customHeight="1" spans="1:10">
      <c r="A96" s="223" t="s">
        <v>469</v>
      </c>
      <c r="B96" s="22" t="s">
        <v>741</v>
      </c>
      <c r="C96" s="22" t="s">
        <v>539</v>
      </c>
      <c r="D96" s="22" t="s">
        <v>623</v>
      </c>
      <c r="E96" s="35" t="s">
        <v>758</v>
      </c>
      <c r="F96" s="22" t="s">
        <v>545</v>
      </c>
      <c r="G96" s="35" t="s">
        <v>713</v>
      </c>
      <c r="H96" s="22" t="s">
        <v>713</v>
      </c>
      <c r="I96" s="22" t="s">
        <v>548</v>
      </c>
      <c r="J96" s="35" t="s">
        <v>759</v>
      </c>
    </row>
    <row r="97" ht="21" customHeight="1" spans="1:10">
      <c r="A97" s="223" t="s">
        <v>469</v>
      </c>
      <c r="B97" s="22" t="s">
        <v>741</v>
      </c>
      <c r="C97" s="22" t="s">
        <v>539</v>
      </c>
      <c r="D97" s="22" t="s">
        <v>543</v>
      </c>
      <c r="E97" s="35" t="s">
        <v>760</v>
      </c>
      <c r="F97" s="22" t="s">
        <v>545</v>
      </c>
      <c r="G97" s="35" t="s">
        <v>546</v>
      </c>
      <c r="H97" s="22" t="s">
        <v>547</v>
      </c>
      <c r="I97" s="22" t="s">
        <v>548</v>
      </c>
      <c r="J97" s="35" t="s">
        <v>761</v>
      </c>
    </row>
    <row r="98" ht="21" customHeight="1" spans="1:10">
      <c r="A98" s="223" t="s">
        <v>469</v>
      </c>
      <c r="B98" s="22" t="s">
        <v>741</v>
      </c>
      <c r="C98" s="22" t="s">
        <v>539</v>
      </c>
      <c r="D98" s="22" t="s">
        <v>543</v>
      </c>
      <c r="E98" s="35" t="s">
        <v>762</v>
      </c>
      <c r="F98" s="22" t="s">
        <v>545</v>
      </c>
      <c r="G98" s="35" t="s">
        <v>546</v>
      </c>
      <c r="H98" s="22" t="s">
        <v>547</v>
      </c>
      <c r="I98" s="22" t="s">
        <v>548</v>
      </c>
      <c r="J98" s="35" t="s">
        <v>763</v>
      </c>
    </row>
    <row r="99" ht="21" customHeight="1" spans="1:10">
      <c r="A99" s="223" t="s">
        <v>469</v>
      </c>
      <c r="B99" s="22" t="s">
        <v>741</v>
      </c>
      <c r="C99" s="22" t="s">
        <v>550</v>
      </c>
      <c r="D99" s="22" t="s">
        <v>551</v>
      </c>
      <c r="E99" s="35" t="s">
        <v>764</v>
      </c>
      <c r="F99" s="22" t="s">
        <v>521</v>
      </c>
      <c r="G99" s="35" t="s">
        <v>553</v>
      </c>
      <c r="H99" s="22" t="s">
        <v>535</v>
      </c>
      <c r="I99" s="22" t="s">
        <v>524</v>
      </c>
      <c r="J99" s="35" t="s">
        <v>765</v>
      </c>
    </row>
    <row r="100" ht="21" customHeight="1" spans="1:10">
      <c r="A100" s="223" t="s">
        <v>471</v>
      </c>
      <c r="B100" s="22" t="s">
        <v>766</v>
      </c>
      <c r="C100" s="22" t="s">
        <v>518</v>
      </c>
      <c r="D100" s="22" t="s">
        <v>532</v>
      </c>
      <c r="E100" s="35" t="s">
        <v>767</v>
      </c>
      <c r="F100" s="22" t="s">
        <v>545</v>
      </c>
      <c r="G100" s="35" t="s">
        <v>768</v>
      </c>
      <c r="H100" s="22" t="s">
        <v>769</v>
      </c>
      <c r="I100" s="22" t="s">
        <v>548</v>
      </c>
      <c r="J100" s="35" t="s">
        <v>770</v>
      </c>
    </row>
    <row r="101" ht="21" customHeight="1" spans="1:10">
      <c r="A101" s="223" t="s">
        <v>471</v>
      </c>
      <c r="B101" s="22" t="s">
        <v>766</v>
      </c>
      <c r="C101" s="22" t="s">
        <v>518</v>
      </c>
      <c r="D101" s="22" t="s">
        <v>563</v>
      </c>
      <c r="E101" s="35" t="s">
        <v>771</v>
      </c>
      <c r="F101" s="22" t="s">
        <v>590</v>
      </c>
      <c r="G101" s="35" t="s">
        <v>594</v>
      </c>
      <c r="H101" s="22" t="s">
        <v>595</v>
      </c>
      <c r="I101" s="22" t="s">
        <v>524</v>
      </c>
      <c r="J101" s="35" t="s">
        <v>772</v>
      </c>
    </row>
    <row r="102" ht="21" customHeight="1" spans="1:10">
      <c r="A102" s="223" t="s">
        <v>471</v>
      </c>
      <c r="B102" s="22" t="s">
        <v>766</v>
      </c>
      <c r="C102" s="22" t="s">
        <v>539</v>
      </c>
      <c r="D102" s="22" t="s">
        <v>540</v>
      </c>
      <c r="E102" s="35" t="s">
        <v>773</v>
      </c>
      <c r="F102" s="22" t="s">
        <v>521</v>
      </c>
      <c r="G102" s="35" t="s">
        <v>774</v>
      </c>
      <c r="H102" s="22" t="s">
        <v>775</v>
      </c>
      <c r="I102" s="22" t="s">
        <v>524</v>
      </c>
      <c r="J102" s="35" t="s">
        <v>599</v>
      </c>
    </row>
    <row r="103" ht="21" customHeight="1" spans="1:10">
      <c r="A103" s="223" t="s">
        <v>471</v>
      </c>
      <c r="B103" s="22" t="s">
        <v>766</v>
      </c>
      <c r="C103" s="22" t="s">
        <v>539</v>
      </c>
      <c r="D103" s="22" t="s">
        <v>543</v>
      </c>
      <c r="E103" s="35" t="s">
        <v>776</v>
      </c>
      <c r="F103" s="22" t="s">
        <v>521</v>
      </c>
      <c r="G103" s="35" t="s">
        <v>276</v>
      </c>
      <c r="H103" s="22" t="s">
        <v>570</v>
      </c>
      <c r="I103" s="22" t="s">
        <v>524</v>
      </c>
      <c r="J103" s="35" t="s">
        <v>777</v>
      </c>
    </row>
    <row r="104" ht="21" customHeight="1" spans="1:10">
      <c r="A104" s="223" t="s">
        <v>471</v>
      </c>
      <c r="B104" s="22" t="s">
        <v>766</v>
      </c>
      <c r="C104" s="22" t="s">
        <v>550</v>
      </c>
      <c r="D104" s="22" t="s">
        <v>551</v>
      </c>
      <c r="E104" s="35" t="s">
        <v>778</v>
      </c>
      <c r="F104" s="22" t="s">
        <v>521</v>
      </c>
      <c r="G104" s="35" t="s">
        <v>553</v>
      </c>
      <c r="H104" s="22" t="s">
        <v>535</v>
      </c>
      <c r="I104" s="22" t="s">
        <v>524</v>
      </c>
      <c r="J104" s="35" t="s">
        <v>779</v>
      </c>
    </row>
    <row r="105" ht="21" customHeight="1" spans="1:10">
      <c r="A105" s="122" t="s">
        <v>81</v>
      </c>
      <c r="B105" s="26"/>
      <c r="C105" s="26"/>
      <c r="D105" s="26"/>
      <c r="E105" s="26"/>
      <c r="F105" s="26"/>
      <c r="G105" s="26"/>
      <c r="H105" s="26"/>
      <c r="I105" s="26"/>
      <c r="J105" s="26"/>
    </row>
    <row r="106" ht="21" customHeight="1" spans="1:10">
      <c r="A106" s="223" t="s">
        <v>500</v>
      </c>
      <c r="B106" s="22" t="s">
        <v>780</v>
      </c>
      <c r="C106" s="22" t="s">
        <v>518</v>
      </c>
      <c r="D106" s="22" t="s">
        <v>519</v>
      </c>
      <c r="E106" s="35" t="s">
        <v>781</v>
      </c>
      <c r="F106" s="22" t="s">
        <v>521</v>
      </c>
      <c r="G106" s="35" t="s">
        <v>607</v>
      </c>
      <c r="H106" s="22" t="s">
        <v>782</v>
      </c>
      <c r="I106" s="22" t="s">
        <v>524</v>
      </c>
      <c r="J106" s="35" t="s">
        <v>783</v>
      </c>
    </row>
    <row r="107" ht="21" customHeight="1" spans="1:10">
      <c r="A107" s="223" t="s">
        <v>500</v>
      </c>
      <c r="B107" s="22" t="s">
        <v>780</v>
      </c>
      <c r="C107" s="22" t="s">
        <v>518</v>
      </c>
      <c r="D107" s="22" t="s">
        <v>519</v>
      </c>
      <c r="E107" s="35" t="s">
        <v>784</v>
      </c>
      <c r="F107" s="22" t="s">
        <v>521</v>
      </c>
      <c r="G107" s="35" t="s">
        <v>785</v>
      </c>
      <c r="H107" s="22" t="s">
        <v>786</v>
      </c>
      <c r="I107" s="22" t="s">
        <v>524</v>
      </c>
      <c r="J107" s="35" t="s">
        <v>787</v>
      </c>
    </row>
    <row r="108" ht="21" customHeight="1" spans="1:10">
      <c r="A108" s="223" t="s">
        <v>500</v>
      </c>
      <c r="B108" s="22" t="s">
        <v>780</v>
      </c>
      <c r="C108" s="22" t="s">
        <v>518</v>
      </c>
      <c r="D108" s="22" t="s">
        <v>519</v>
      </c>
      <c r="E108" s="35" t="s">
        <v>788</v>
      </c>
      <c r="F108" s="22" t="s">
        <v>521</v>
      </c>
      <c r="G108" s="35" t="s">
        <v>789</v>
      </c>
      <c r="H108" s="22" t="s">
        <v>790</v>
      </c>
      <c r="I108" s="22" t="s">
        <v>524</v>
      </c>
      <c r="J108" s="35" t="s">
        <v>791</v>
      </c>
    </row>
    <row r="109" ht="21" customHeight="1" spans="1:10">
      <c r="A109" s="223" t="s">
        <v>500</v>
      </c>
      <c r="B109" s="22" t="s">
        <v>780</v>
      </c>
      <c r="C109" s="22" t="s">
        <v>518</v>
      </c>
      <c r="D109" s="22" t="s">
        <v>519</v>
      </c>
      <c r="E109" s="35" t="s">
        <v>792</v>
      </c>
      <c r="F109" s="22" t="s">
        <v>521</v>
      </c>
      <c r="G109" s="35" t="s">
        <v>793</v>
      </c>
      <c r="H109" s="22" t="s">
        <v>790</v>
      </c>
      <c r="I109" s="22" t="s">
        <v>524</v>
      </c>
      <c r="J109" s="35" t="s">
        <v>794</v>
      </c>
    </row>
    <row r="110" ht="21" customHeight="1" spans="1:10">
      <c r="A110" s="223" t="s">
        <v>500</v>
      </c>
      <c r="B110" s="22" t="s">
        <v>780</v>
      </c>
      <c r="C110" s="22" t="s">
        <v>539</v>
      </c>
      <c r="D110" s="22" t="s">
        <v>540</v>
      </c>
      <c r="E110" s="35" t="s">
        <v>795</v>
      </c>
      <c r="F110" s="22" t="s">
        <v>521</v>
      </c>
      <c r="G110" s="35" t="s">
        <v>796</v>
      </c>
      <c r="H110" s="22" t="s">
        <v>523</v>
      </c>
      <c r="I110" s="22" t="s">
        <v>524</v>
      </c>
      <c r="J110" s="35" t="s">
        <v>797</v>
      </c>
    </row>
    <row r="111" ht="21" customHeight="1" spans="1:10">
      <c r="A111" s="223" t="s">
        <v>500</v>
      </c>
      <c r="B111" s="22" t="s">
        <v>780</v>
      </c>
      <c r="C111" s="22" t="s">
        <v>550</v>
      </c>
      <c r="D111" s="22" t="s">
        <v>551</v>
      </c>
      <c r="E111" s="35" t="s">
        <v>798</v>
      </c>
      <c r="F111" s="22" t="s">
        <v>521</v>
      </c>
      <c r="G111" s="35" t="s">
        <v>579</v>
      </c>
      <c r="H111" s="22" t="s">
        <v>535</v>
      </c>
      <c r="I111" s="22" t="s">
        <v>524</v>
      </c>
      <c r="J111" s="35" t="s">
        <v>799</v>
      </c>
    </row>
    <row r="112" ht="21" customHeight="1" spans="1:10">
      <c r="A112" s="223" t="s">
        <v>487</v>
      </c>
      <c r="B112" s="22" t="s">
        <v>800</v>
      </c>
      <c r="C112" s="22" t="s">
        <v>518</v>
      </c>
      <c r="D112" s="22" t="s">
        <v>519</v>
      </c>
      <c r="E112" s="35" t="s">
        <v>801</v>
      </c>
      <c r="F112" s="22" t="s">
        <v>545</v>
      </c>
      <c r="G112" s="35" t="s">
        <v>802</v>
      </c>
      <c r="H112" s="22" t="s">
        <v>608</v>
      </c>
      <c r="I112" s="22" t="s">
        <v>524</v>
      </c>
      <c r="J112" s="35" t="s">
        <v>803</v>
      </c>
    </row>
    <row r="113" ht="21" customHeight="1" spans="1:10">
      <c r="A113" s="223" t="s">
        <v>487</v>
      </c>
      <c r="B113" s="22" t="s">
        <v>800</v>
      </c>
      <c r="C113" s="22" t="s">
        <v>518</v>
      </c>
      <c r="D113" s="22" t="s">
        <v>532</v>
      </c>
      <c r="E113" s="35" t="s">
        <v>804</v>
      </c>
      <c r="F113" s="22" t="s">
        <v>590</v>
      </c>
      <c r="G113" s="35" t="s">
        <v>627</v>
      </c>
      <c r="H113" s="22" t="s">
        <v>535</v>
      </c>
      <c r="I113" s="22" t="s">
        <v>524</v>
      </c>
      <c r="J113" s="35" t="s">
        <v>805</v>
      </c>
    </row>
    <row r="114" ht="21" customHeight="1" spans="1:10">
      <c r="A114" s="223" t="s">
        <v>487</v>
      </c>
      <c r="B114" s="22" t="s">
        <v>800</v>
      </c>
      <c r="C114" s="22" t="s">
        <v>539</v>
      </c>
      <c r="D114" s="22" t="s">
        <v>623</v>
      </c>
      <c r="E114" s="35" t="s">
        <v>806</v>
      </c>
      <c r="F114" s="22" t="s">
        <v>521</v>
      </c>
      <c r="G114" s="35" t="s">
        <v>546</v>
      </c>
      <c r="H114" s="22" t="s">
        <v>660</v>
      </c>
      <c r="I114" s="22" t="s">
        <v>548</v>
      </c>
      <c r="J114" s="35" t="s">
        <v>807</v>
      </c>
    </row>
    <row r="115" ht="21" customHeight="1" spans="1:10">
      <c r="A115" s="223" t="s">
        <v>487</v>
      </c>
      <c r="B115" s="22" t="s">
        <v>800</v>
      </c>
      <c r="C115" s="22" t="s">
        <v>550</v>
      </c>
      <c r="D115" s="22" t="s">
        <v>551</v>
      </c>
      <c r="E115" s="35" t="s">
        <v>646</v>
      </c>
      <c r="F115" s="22" t="s">
        <v>521</v>
      </c>
      <c r="G115" s="35" t="s">
        <v>808</v>
      </c>
      <c r="H115" s="22" t="s">
        <v>535</v>
      </c>
      <c r="I115" s="22" t="s">
        <v>524</v>
      </c>
      <c r="J115" s="35" t="s">
        <v>647</v>
      </c>
    </row>
    <row r="116" ht="21.5" customHeight="1" spans="1:10">
      <c r="A116" s="223" t="s">
        <v>493</v>
      </c>
      <c r="B116" s="22" t="s">
        <v>809</v>
      </c>
      <c r="C116" s="22" t="s">
        <v>518</v>
      </c>
      <c r="D116" s="22" t="s">
        <v>519</v>
      </c>
      <c r="E116" s="35" t="s">
        <v>810</v>
      </c>
      <c r="F116" s="22" t="s">
        <v>521</v>
      </c>
      <c r="G116" s="35" t="s">
        <v>811</v>
      </c>
      <c r="H116" s="22" t="s">
        <v>812</v>
      </c>
      <c r="I116" s="22" t="s">
        <v>524</v>
      </c>
      <c r="J116" s="35" t="s">
        <v>813</v>
      </c>
    </row>
    <row r="117" ht="21.5" customHeight="1" spans="1:10">
      <c r="A117" s="223" t="s">
        <v>493</v>
      </c>
      <c r="B117" s="22" t="s">
        <v>809</v>
      </c>
      <c r="C117" s="22" t="s">
        <v>518</v>
      </c>
      <c r="D117" s="22" t="s">
        <v>519</v>
      </c>
      <c r="E117" s="35" t="s">
        <v>814</v>
      </c>
      <c r="F117" s="22" t="s">
        <v>521</v>
      </c>
      <c r="G117" s="35" t="s">
        <v>815</v>
      </c>
      <c r="H117" s="22" t="s">
        <v>812</v>
      </c>
      <c r="I117" s="22" t="s">
        <v>524</v>
      </c>
      <c r="J117" s="35" t="s">
        <v>816</v>
      </c>
    </row>
    <row r="118" ht="21.5" customHeight="1" spans="1:10">
      <c r="A118" s="223" t="s">
        <v>493</v>
      </c>
      <c r="B118" s="22" t="s">
        <v>809</v>
      </c>
      <c r="C118" s="22" t="s">
        <v>518</v>
      </c>
      <c r="D118" s="22" t="s">
        <v>532</v>
      </c>
      <c r="E118" s="35" t="s">
        <v>817</v>
      </c>
      <c r="F118" s="22" t="s">
        <v>545</v>
      </c>
      <c r="G118" s="35" t="s">
        <v>627</v>
      </c>
      <c r="H118" s="22" t="s">
        <v>535</v>
      </c>
      <c r="I118" s="22" t="s">
        <v>524</v>
      </c>
      <c r="J118" s="35" t="s">
        <v>818</v>
      </c>
    </row>
    <row r="119" ht="21.5" customHeight="1" spans="1:10">
      <c r="A119" s="223" t="s">
        <v>493</v>
      </c>
      <c r="B119" s="22" t="s">
        <v>809</v>
      </c>
      <c r="C119" s="22" t="s">
        <v>539</v>
      </c>
      <c r="D119" s="22" t="s">
        <v>540</v>
      </c>
      <c r="E119" s="35" t="s">
        <v>795</v>
      </c>
      <c r="F119" s="22" t="s">
        <v>521</v>
      </c>
      <c r="G119" s="35" t="s">
        <v>650</v>
      </c>
      <c r="H119" s="22" t="s">
        <v>523</v>
      </c>
      <c r="I119" s="22" t="s">
        <v>524</v>
      </c>
      <c r="J119" s="35" t="s">
        <v>819</v>
      </c>
    </row>
    <row r="120" ht="21.5" customHeight="1" spans="1:10">
      <c r="A120" s="223" t="s">
        <v>493</v>
      </c>
      <c r="B120" s="22" t="s">
        <v>809</v>
      </c>
      <c r="C120" s="22" t="s">
        <v>550</v>
      </c>
      <c r="D120" s="22" t="s">
        <v>551</v>
      </c>
      <c r="E120" s="35" t="s">
        <v>820</v>
      </c>
      <c r="F120" s="22" t="s">
        <v>521</v>
      </c>
      <c r="G120" s="35" t="s">
        <v>579</v>
      </c>
      <c r="H120" s="22" t="s">
        <v>535</v>
      </c>
      <c r="I120" s="22" t="s">
        <v>524</v>
      </c>
      <c r="J120" s="35" t="s">
        <v>821</v>
      </c>
    </row>
    <row r="121" ht="21.5" customHeight="1" spans="1:10">
      <c r="A121" s="223" t="s">
        <v>481</v>
      </c>
      <c r="B121" s="22" t="s">
        <v>822</v>
      </c>
      <c r="C121" s="22" t="s">
        <v>518</v>
      </c>
      <c r="D121" s="22" t="s">
        <v>519</v>
      </c>
      <c r="E121" s="35" t="s">
        <v>823</v>
      </c>
      <c r="F121" s="22" t="s">
        <v>521</v>
      </c>
      <c r="G121" s="35" t="s">
        <v>530</v>
      </c>
      <c r="H121" s="22" t="s">
        <v>824</v>
      </c>
      <c r="I121" s="22" t="s">
        <v>524</v>
      </c>
      <c r="J121" s="35" t="s">
        <v>825</v>
      </c>
    </row>
    <row r="122" ht="21.5" customHeight="1" spans="1:10">
      <c r="A122" s="223" t="s">
        <v>481</v>
      </c>
      <c r="B122" s="22" t="s">
        <v>822</v>
      </c>
      <c r="C122" s="22" t="s">
        <v>518</v>
      </c>
      <c r="D122" s="22" t="s">
        <v>519</v>
      </c>
      <c r="E122" s="35" t="s">
        <v>826</v>
      </c>
      <c r="F122" s="22" t="s">
        <v>521</v>
      </c>
      <c r="G122" s="35" t="s">
        <v>709</v>
      </c>
      <c r="H122" s="22" t="s">
        <v>824</v>
      </c>
      <c r="I122" s="22" t="s">
        <v>524</v>
      </c>
      <c r="J122" s="35" t="s">
        <v>827</v>
      </c>
    </row>
    <row r="123" ht="21.5" customHeight="1" spans="1:10">
      <c r="A123" s="223" t="s">
        <v>481</v>
      </c>
      <c r="B123" s="22" t="s">
        <v>822</v>
      </c>
      <c r="C123" s="22" t="s">
        <v>539</v>
      </c>
      <c r="D123" s="22" t="s">
        <v>540</v>
      </c>
      <c r="E123" s="35" t="s">
        <v>828</v>
      </c>
      <c r="F123" s="22" t="s">
        <v>521</v>
      </c>
      <c r="G123" s="35" t="s">
        <v>579</v>
      </c>
      <c r="H123" s="22" t="s">
        <v>535</v>
      </c>
      <c r="I123" s="22" t="s">
        <v>524</v>
      </c>
      <c r="J123" s="35" t="s">
        <v>829</v>
      </c>
    </row>
    <row r="124" ht="21.5" customHeight="1" spans="1:10">
      <c r="A124" s="223" t="s">
        <v>481</v>
      </c>
      <c r="B124" s="22" t="s">
        <v>822</v>
      </c>
      <c r="C124" s="22" t="s">
        <v>550</v>
      </c>
      <c r="D124" s="22" t="s">
        <v>551</v>
      </c>
      <c r="E124" s="35" t="s">
        <v>646</v>
      </c>
      <c r="F124" s="22" t="s">
        <v>521</v>
      </c>
      <c r="G124" s="35" t="s">
        <v>553</v>
      </c>
      <c r="H124" s="22" t="s">
        <v>535</v>
      </c>
      <c r="I124" s="22" t="s">
        <v>524</v>
      </c>
      <c r="J124" s="35" t="s">
        <v>830</v>
      </c>
    </row>
    <row r="125" ht="21.5" customHeight="1" spans="1:10">
      <c r="A125" s="223" t="s">
        <v>475</v>
      </c>
      <c r="B125" s="22" t="s">
        <v>831</v>
      </c>
      <c r="C125" s="22" t="s">
        <v>518</v>
      </c>
      <c r="D125" s="22" t="s">
        <v>519</v>
      </c>
      <c r="E125" s="35" t="s">
        <v>832</v>
      </c>
      <c r="F125" s="22" t="s">
        <v>521</v>
      </c>
      <c r="G125" s="35" t="s">
        <v>273</v>
      </c>
      <c r="H125" s="22" t="s">
        <v>608</v>
      </c>
      <c r="I125" s="22" t="s">
        <v>524</v>
      </c>
      <c r="J125" s="35" t="s">
        <v>833</v>
      </c>
    </row>
    <row r="126" ht="21.5" customHeight="1" spans="1:10">
      <c r="A126" s="223" t="s">
        <v>475</v>
      </c>
      <c r="B126" s="22" t="s">
        <v>831</v>
      </c>
      <c r="C126" s="22" t="s">
        <v>518</v>
      </c>
      <c r="D126" s="22" t="s">
        <v>532</v>
      </c>
      <c r="E126" s="35" t="s">
        <v>834</v>
      </c>
      <c r="F126" s="22" t="s">
        <v>545</v>
      </c>
      <c r="G126" s="35" t="s">
        <v>756</v>
      </c>
      <c r="H126" s="22" t="s">
        <v>535</v>
      </c>
      <c r="I126" s="22" t="s">
        <v>524</v>
      </c>
      <c r="J126" s="35" t="s">
        <v>833</v>
      </c>
    </row>
    <row r="127" ht="21.5" customHeight="1" spans="1:10">
      <c r="A127" s="223" t="s">
        <v>475</v>
      </c>
      <c r="B127" s="22" t="s">
        <v>831</v>
      </c>
      <c r="C127" s="22" t="s">
        <v>539</v>
      </c>
      <c r="D127" s="22" t="s">
        <v>540</v>
      </c>
      <c r="E127" s="35" t="s">
        <v>835</v>
      </c>
      <c r="F127" s="22" t="s">
        <v>545</v>
      </c>
      <c r="G127" s="35" t="s">
        <v>836</v>
      </c>
      <c r="H127" s="22" t="s">
        <v>547</v>
      </c>
      <c r="I127" s="22" t="s">
        <v>548</v>
      </c>
      <c r="J127" s="35" t="s">
        <v>833</v>
      </c>
    </row>
    <row r="128" ht="21.5" customHeight="1" spans="1:10">
      <c r="A128" s="223" t="s">
        <v>475</v>
      </c>
      <c r="B128" s="22" t="s">
        <v>831</v>
      </c>
      <c r="C128" s="22" t="s">
        <v>539</v>
      </c>
      <c r="D128" s="22" t="s">
        <v>543</v>
      </c>
      <c r="E128" s="35" t="s">
        <v>837</v>
      </c>
      <c r="F128" s="22" t="s">
        <v>545</v>
      </c>
      <c r="G128" s="35" t="s">
        <v>838</v>
      </c>
      <c r="H128" s="22" t="s">
        <v>547</v>
      </c>
      <c r="I128" s="22" t="s">
        <v>548</v>
      </c>
      <c r="J128" s="35" t="s">
        <v>833</v>
      </c>
    </row>
    <row r="129" ht="21.5" customHeight="1" spans="1:10">
      <c r="A129" s="223" t="s">
        <v>475</v>
      </c>
      <c r="B129" s="22" t="s">
        <v>831</v>
      </c>
      <c r="C129" s="22" t="s">
        <v>550</v>
      </c>
      <c r="D129" s="22" t="s">
        <v>551</v>
      </c>
      <c r="E129" s="35" t="s">
        <v>839</v>
      </c>
      <c r="F129" s="22" t="s">
        <v>521</v>
      </c>
      <c r="G129" s="35" t="s">
        <v>579</v>
      </c>
      <c r="H129" s="22" t="s">
        <v>535</v>
      </c>
      <c r="I129" s="22" t="s">
        <v>524</v>
      </c>
      <c r="J129" s="35" t="s">
        <v>840</v>
      </c>
    </row>
    <row r="130" ht="21.5" customHeight="1" spans="1:10">
      <c r="A130" s="223" t="s">
        <v>498</v>
      </c>
      <c r="B130" s="22" t="s">
        <v>841</v>
      </c>
      <c r="C130" s="22" t="s">
        <v>518</v>
      </c>
      <c r="D130" s="22" t="s">
        <v>532</v>
      </c>
      <c r="E130" s="35" t="s">
        <v>804</v>
      </c>
      <c r="F130" s="22" t="s">
        <v>590</v>
      </c>
      <c r="G130" s="35" t="s">
        <v>627</v>
      </c>
      <c r="H130" s="22" t="s">
        <v>535</v>
      </c>
      <c r="I130" s="22" t="s">
        <v>524</v>
      </c>
      <c r="J130" s="35" t="s">
        <v>805</v>
      </c>
    </row>
    <row r="131" ht="21.5" customHeight="1" spans="1:10">
      <c r="A131" s="223" t="s">
        <v>498</v>
      </c>
      <c r="B131" s="22" t="s">
        <v>841</v>
      </c>
      <c r="C131" s="22" t="s">
        <v>539</v>
      </c>
      <c r="D131" s="22" t="s">
        <v>842</v>
      </c>
      <c r="E131" s="35" t="s">
        <v>843</v>
      </c>
      <c r="F131" s="22" t="s">
        <v>521</v>
      </c>
      <c r="G131" s="35" t="s">
        <v>546</v>
      </c>
      <c r="H131" s="22" t="s">
        <v>660</v>
      </c>
      <c r="I131" s="22" t="s">
        <v>548</v>
      </c>
      <c r="J131" s="35" t="s">
        <v>844</v>
      </c>
    </row>
    <row r="132" ht="21.5" customHeight="1" spans="1:10">
      <c r="A132" s="223" t="s">
        <v>498</v>
      </c>
      <c r="B132" s="22" t="s">
        <v>841</v>
      </c>
      <c r="C132" s="22" t="s">
        <v>550</v>
      </c>
      <c r="D132" s="22" t="s">
        <v>551</v>
      </c>
      <c r="E132" s="35" t="s">
        <v>646</v>
      </c>
      <c r="F132" s="22" t="s">
        <v>521</v>
      </c>
      <c r="G132" s="35" t="s">
        <v>808</v>
      </c>
      <c r="H132" s="22" t="s">
        <v>535</v>
      </c>
      <c r="I132" s="22" t="s">
        <v>524</v>
      </c>
      <c r="J132" s="35" t="s">
        <v>647</v>
      </c>
    </row>
    <row r="133" ht="21.5" customHeight="1" spans="1:10">
      <c r="A133" s="223" t="s">
        <v>496</v>
      </c>
      <c r="B133" s="22" t="s">
        <v>845</v>
      </c>
      <c r="C133" s="22" t="s">
        <v>518</v>
      </c>
      <c r="D133" s="22" t="s">
        <v>519</v>
      </c>
      <c r="E133" s="35" t="s">
        <v>846</v>
      </c>
      <c r="F133" s="22" t="s">
        <v>521</v>
      </c>
      <c r="G133" s="35" t="s">
        <v>756</v>
      </c>
      <c r="H133" s="22" t="s">
        <v>824</v>
      </c>
      <c r="I133" s="22" t="s">
        <v>524</v>
      </c>
      <c r="J133" s="35" t="s">
        <v>847</v>
      </c>
    </row>
    <row r="134" ht="21.5" customHeight="1" spans="1:10">
      <c r="A134" s="223" t="s">
        <v>496</v>
      </c>
      <c r="B134" s="22" t="s">
        <v>845</v>
      </c>
      <c r="C134" s="22" t="s">
        <v>518</v>
      </c>
      <c r="D134" s="22" t="s">
        <v>519</v>
      </c>
      <c r="E134" s="35" t="s">
        <v>848</v>
      </c>
      <c r="F134" s="22" t="s">
        <v>521</v>
      </c>
      <c r="G134" s="35" t="s">
        <v>275</v>
      </c>
      <c r="H134" s="22" t="s">
        <v>782</v>
      </c>
      <c r="I134" s="22" t="s">
        <v>524</v>
      </c>
      <c r="J134" s="35" t="s">
        <v>849</v>
      </c>
    </row>
    <row r="135" ht="21.5" customHeight="1" spans="1:10">
      <c r="A135" s="223" t="s">
        <v>496</v>
      </c>
      <c r="B135" s="22" t="s">
        <v>845</v>
      </c>
      <c r="C135" s="22" t="s">
        <v>518</v>
      </c>
      <c r="D135" s="22" t="s">
        <v>519</v>
      </c>
      <c r="E135" s="35" t="s">
        <v>850</v>
      </c>
      <c r="F135" s="22" t="s">
        <v>545</v>
      </c>
      <c r="G135" s="35" t="s">
        <v>273</v>
      </c>
      <c r="H135" s="22" t="s">
        <v>608</v>
      </c>
      <c r="I135" s="22" t="s">
        <v>524</v>
      </c>
      <c r="J135" s="35" t="s">
        <v>851</v>
      </c>
    </row>
    <row r="136" ht="21.5" customHeight="1" spans="1:10">
      <c r="A136" s="223" t="s">
        <v>496</v>
      </c>
      <c r="B136" s="22" t="s">
        <v>845</v>
      </c>
      <c r="C136" s="22" t="s">
        <v>539</v>
      </c>
      <c r="D136" s="22" t="s">
        <v>543</v>
      </c>
      <c r="E136" s="35" t="s">
        <v>852</v>
      </c>
      <c r="F136" s="22" t="s">
        <v>521</v>
      </c>
      <c r="G136" s="35" t="s">
        <v>546</v>
      </c>
      <c r="H136" s="22" t="s">
        <v>660</v>
      </c>
      <c r="I136" s="22" t="s">
        <v>548</v>
      </c>
      <c r="J136" s="35" t="s">
        <v>853</v>
      </c>
    </row>
    <row r="137" ht="21.5" customHeight="1" spans="1:10">
      <c r="A137" s="223" t="s">
        <v>496</v>
      </c>
      <c r="B137" s="22" t="s">
        <v>845</v>
      </c>
      <c r="C137" s="22" t="s">
        <v>550</v>
      </c>
      <c r="D137" s="22" t="s">
        <v>551</v>
      </c>
      <c r="E137" s="35" t="s">
        <v>646</v>
      </c>
      <c r="F137" s="22" t="s">
        <v>521</v>
      </c>
      <c r="G137" s="35" t="s">
        <v>553</v>
      </c>
      <c r="H137" s="22" t="s">
        <v>535</v>
      </c>
      <c r="I137" s="22" t="s">
        <v>524</v>
      </c>
      <c r="J137" s="35" t="s">
        <v>854</v>
      </c>
    </row>
    <row r="138" ht="21.5" customHeight="1" spans="1:10">
      <c r="A138" s="223" t="s">
        <v>489</v>
      </c>
      <c r="B138" s="22" t="s">
        <v>855</v>
      </c>
      <c r="C138" s="22" t="s">
        <v>518</v>
      </c>
      <c r="D138" s="22" t="s">
        <v>519</v>
      </c>
      <c r="E138" s="35" t="s">
        <v>856</v>
      </c>
      <c r="F138" s="22" t="s">
        <v>521</v>
      </c>
      <c r="G138" s="35" t="s">
        <v>650</v>
      </c>
      <c r="H138" s="22" t="s">
        <v>535</v>
      </c>
      <c r="I138" s="22" t="s">
        <v>524</v>
      </c>
      <c r="J138" s="35" t="s">
        <v>857</v>
      </c>
    </row>
    <row r="139" ht="21.5" customHeight="1" spans="1:10">
      <c r="A139" s="223" t="s">
        <v>489</v>
      </c>
      <c r="B139" s="22" t="s">
        <v>855</v>
      </c>
      <c r="C139" s="22" t="s">
        <v>518</v>
      </c>
      <c r="D139" s="22" t="s">
        <v>532</v>
      </c>
      <c r="E139" s="35" t="s">
        <v>804</v>
      </c>
      <c r="F139" s="22" t="s">
        <v>590</v>
      </c>
      <c r="G139" s="35" t="s">
        <v>627</v>
      </c>
      <c r="H139" s="22" t="s">
        <v>535</v>
      </c>
      <c r="I139" s="22" t="s">
        <v>524</v>
      </c>
      <c r="J139" s="35" t="s">
        <v>805</v>
      </c>
    </row>
    <row r="140" ht="21.5" customHeight="1" spans="1:10">
      <c r="A140" s="223" t="s">
        <v>489</v>
      </c>
      <c r="B140" s="22" t="s">
        <v>855</v>
      </c>
      <c r="C140" s="22" t="s">
        <v>539</v>
      </c>
      <c r="D140" s="22" t="s">
        <v>540</v>
      </c>
      <c r="E140" s="35" t="s">
        <v>858</v>
      </c>
      <c r="F140" s="22" t="s">
        <v>521</v>
      </c>
      <c r="G140" s="35" t="s">
        <v>546</v>
      </c>
      <c r="H140" s="22" t="s">
        <v>660</v>
      </c>
      <c r="I140" s="22" t="s">
        <v>548</v>
      </c>
      <c r="J140" s="35" t="s">
        <v>859</v>
      </c>
    </row>
    <row r="141" ht="21.5" customHeight="1" spans="1:10">
      <c r="A141" s="223" t="s">
        <v>489</v>
      </c>
      <c r="B141" s="22" t="s">
        <v>855</v>
      </c>
      <c r="C141" s="22" t="s">
        <v>550</v>
      </c>
      <c r="D141" s="22" t="s">
        <v>551</v>
      </c>
      <c r="E141" s="35" t="s">
        <v>646</v>
      </c>
      <c r="F141" s="22" t="s">
        <v>521</v>
      </c>
      <c r="G141" s="35" t="s">
        <v>808</v>
      </c>
      <c r="H141" s="22" t="s">
        <v>535</v>
      </c>
      <c r="I141" s="22" t="s">
        <v>524</v>
      </c>
      <c r="J141" s="35" t="s">
        <v>647</v>
      </c>
    </row>
    <row r="142" ht="21" customHeight="1" spans="1:10">
      <c r="A142" s="223" t="s">
        <v>502</v>
      </c>
      <c r="B142" s="22" t="s">
        <v>860</v>
      </c>
      <c r="C142" s="22" t="s">
        <v>518</v>
      </c>
      <c r="D142" s="22" t="s">
        <v>519</v>
      </c>
      <c r="E142" s="35" t="s">
        <v>861</v>
      </c>
      <c r="F142" s="22" t="s">
        <v>521</v>
      </c>
      <c r="G142" s="35" t="s">
        <v>862</v>
      </c>
      <c r="H142" s="22" t="s">
        <v>576</v>
      </c>
      <c r="I142" s="22" t="s">
        <v>548</v>
      </c>
      <c r="J142" s="35" t="s">
        <v>863</v>
      </c>
    </row>
    <row r="143" ht="21" customHeight="1" spans="1:10">
      <c r="A143" s="223" t="s">
        <v>502</v>
      </c>
      <c r="B143" s="22" t="s">
        <v>860</v>
      </c>
      <c r="C143" s="22" t="s">
        <v>518</v>
      </c>
      <c r="D143" s="22" t="s">
        <v>532</v>
      </c>
      <c r="E143" s="35" t="s">
        <v>864</v>
      </c>
      <c r="F143" s="22" t="s">
        <v>521</v>
      </c>
      <c r="G143" s="35" t="s">
        <v>862</v>
      </c>
      <c r="H143" s="22" t="s">
        <v>576</v>
      </c>
      <c r="I143" s="22" t="s">
        <v>524</v>
      </c>
      <c r="J143" s="35" t="s">
        <v>865</v>
      </c>
    </row>
    <row r="144" ht="21" customHeight="1" spans="1:10">
      <c r="A144" s="223" t="s">
        <v>502</v>
      </c>
      <c r="B144" s="22" t="s">
        <v>860</v>
      </c>
      <c r="C144" s="22" t="s">
        <v>539</v>
      </c>
      <c r="D144" s="22" t="s">
        <v>623</v>
      </c>
      <c r="E144" s="35" t="s">
        <v>866</v>
      </c>
      <c r="F144" s="22" t="s">
        <v>521</v>
      </c>
      <c r="G144" s="35" t="s">
        <v>867</v>
      </c>
      <c r="H144" s="22" t="s">
        <v>868</v>
      </c>
      <c r="I144" s="22" t="s">
        <v>524</v>
      </c>
      <c r="J144" s="35" t="s">
        <v>869</v>
      </c>
    </row>
    <row r="145" ht="21" customHeight="1" spans="1:10">
      <c r="A145" s="223" t="s">
        <v>502</v>
      </c>
      <c r="B145" s="22" t="s">
        <v>860</v>
      </c>
      <c r="C145" s="22" t="s">
        <v>539</v>
      </c>
      <c r="D145" s="22" t="s">
        <v>540</v>
      </c>
      <c r="E145" s="35" t="s">
        <v>642</v>
      </c>
      <c r="F145" s="22" t="s">
        <v>545</v>
      </c>
      <c r="G145" s="35" t="s">
        <v>276</v>
      </c>
      <c r="H145" s="22" t="s">
        <v>535</v>
      </c>
      <c r="I145" s="22" t="s">
        <v>524</v>
      </c>
      <c r="J145" s="35" t="s">
        <v>643</v>
      </c>
    </row>
    <row r="146" ht="21" customHeight="1" spans="1:10">
      <c r="A146" s="223" t="s">
        <v>502</v>
      </c>
      <c r="B146" s="22" t="s">
        <v>860</v>
      </c>
      <c r="C146" s="22" t="s">
        <v>550</v>
      </c>
      <c r="D146" s="22" t="s">
        <v>551</v>
      </c>
      <c r="E146" s="35" t="s">
        <v>870</v>
      </c>
      <c r="F146" s="22" t="s">
        <v>521</v>
      </c>
      <c r="G146" s="35" t="s">
        <v>808</v>
      </c>
      <c r="H146" s="22" t="s">
        <v>535</v>
      </c>
      <c r="I146" s="22" t="s">
        <v>524</v>
      </c>
      <c r="J146" s="35" t="s">
        <v>554</v>
      </c>
    </row>
    <row r="147" ht="21" customHeight="1" spans="1:10">
      <c r="A147" s="223" t="s">
        <v>485</v>
      </c>
      <c r="B147" s="22" t="s">
        <v>871</v>
      </c>
      <c r="C147" s="22" t="s">
        <v>518</v>
      </c>
      <c r="D147" s="22" t="s">
        <v>519</v>
      </c>
      <c r="E147" s="35" t="s">
        <v>872</v>
      </c>
      <c r="F147" s="22" t="s">
        <v>521</v>
      </c>
      <c r="G147" s="35" t="s">
        <v>530</v>
      </c>
      <c r="H147" s="22" t="s">
        <v>824</v>
      </c>
      <c r="I147" s="22" t="s">
        <v>524</v>
      </c>
      <c r="J147" s="35" t="s">
        <v>825</v>
      </c>
    </row>
    <row r="148" ht="21" customHeight="1" spans="1:10">
      <c r="A148" s="223" t="s">
        <v>485</v>
      </c>
      <c r="B148" s="22" t="s">
        <v>871</v>
      </c>
      <c r="C148" s="22" t="s">
        <v>518</v>
      </c>
      <c r="D148" s="22" t="s">
        <v>519</v>
      </c>
      <c r="E148" s="35" t="s">
        <v>826</v>
      </c>
      <c r="F148" s="22" t="s">
        <v>521</v>
      </c>
      <c r="G148" s="35" t="s">
        <v>709</v>
      </c>
      <c r="H148" s="22" t="s">
        <v>824</v>
      </c>
      <c r="I148" s="22" t="s">
        <v>524</v>
      </c>
      <c r="J148" s="35" t="s">
        <v>827</v>
      </c>
    </row>
    <row r="149" ht="21" customHeight="1" spans="1:10">
      <c r="A149" s="223" t="s">
        <v>485</v>
      </c>
      <c r="B149" s="22" t="s">
        <v>871</v>
      </c>
      <c r="C149" s="22" t="s">
        <v>518</v>
      </c>
      <c r="D149" s="22" t="s">
        <v>519</v>
      </c>
      <c r="E149" s="35" t="s">
        <v>873</v>
      </c>
      <c r="F149" s="22" t="s">
        <v>521</v>
      </c>
      <c r="G149" s="35" t="s">
        <v>874</v>
      </c>
      <c r="H149" s="22" t="s">
        <v>875</v>
      </c>
      <c r="I149" s="22" t="s">
        <v>524</v>
      </c>
      <c r="J149" s="35" t="s">
        <v>876</v>
      </c>
    </row>
    <row r="150" ht="21" customHeight="1" spans="1:10">
      <c r="A150" s="223" t="s">
        <v>485</v>
      </c>
      <c r="B150" s="22" t="s">
        <v>871</v>
      </c>
      <c r="C150" s="22" t="s">
        <v>518</v>
      </c>
      <c r="D150" s="22" t="s">
        <v>519</v>
      </c>
      <c r="E150" s="35" t="s">
        <v>877</v>
      </c>
      <c r="F150" s="22" t="s">
        <v>521</v>
      </c>
      <c r="G150" s="35" t="s">
        <v>878</v>
      </c>
      <c r="H150" s="22" t="s">
        <v>879</v>
      </c>
      <c r="I150" s="22" t="s">
        <v>524</v>
      </c>
      <c r="J150" s="35" t="s">
        <v>880</v>
      </c>
    </row>
    <row r="151" ht="21" customHeight="1" spans="1:10">
      <c r="A151" s="223" t="s">
        <v>485</v>
      </c>
      <c r="B151" s="22" t="s">
        <v>871</v>
      </c>
      <c r="C151" s="22" t="s">
        <v>539</v>
      </c>
      <c r="D151" s="22" t="s">
        <v>540</v>
      </c>
      <c r="E151" s="35" t="s">
        <v>828</v>
      </c>
      <c r="F151" s="22" t="s">
        <v>521</v>
      </c>
      <c r="G151" s="35" t="s">
        <v>881</v>
      </c>
      <c r="H151" s="22" t="s">
        <v>535</v>
      </c>
      <c r="I151" s="22" t="s">
        <v>524</v>
      </c>
      <c r="J151" s="35" t="s">
        <v>827</v>
      </c>
    </row>
    <row r="152" ht="21" customHeight="1" spans="1:10">
      <c r="A152" s="223" t="s">
        <v>485</v>
      </c>
      <c r="B152" s="22" t="s">
        <v>871</v>
      </c>
      <c r="C152" s="22" t="s">
        <v>539</v>
      </c>
      <c r="D152" s="22" t="s">
        <v>543</v>
      </c>
      <c r="E152" s="35" t="s">
        <v>882</v>
      </c>
      <c r="F152" s="22" t="s">
        <v>545</v>
      </c>
      <c r="G152" s="35" t="s">
        <v>546</v>
      </c>
      <c r="H152" s="22" t="s">
        <v>547</v>
      </c>
      <c r="I152" s="22" t="s">
        <v>548</v>
      </c>
      <c r="J152" s="35" t="s">
        <v>883</v>
      </c>
    </row>
    <row r="153" ht="21" customHeight="1" spans="1:10">
      <c r="A153" s="223" t="s">
        <v>485</v>
      </c>
      <c r="B153" s="22" t="s">
        <v>871</v>
      </c>
      <c r="C153" s="22" t="s">
        <v>550</v>
      </c>
      <c r="D153" s="22" t="s">
        <v>551</v>
      </c>
      <c r="E153" s="35" t="s">
        <v>646</v>
      </c>
      <c r="F153" s="22" t="s">
        <v>521</v>
      </c>
      <c r="G153" s="35" t="s">
        <v>884</v>
      </c>
      <c r="H153" s="22" t="s">
        <v>535</v>
      </c>
      <c r="I153" s="22" t="s">
        <v>524</v>
      </c>
      <c r="J153" s="35" t="s">
        <v>885</v>
      </c>
    </row>
    <row r="154" ht="21" customHeight="1" spans="1:10">
      <c r="A154" s="223" t="s">
        <v>473</v>
      </c>
      <c r="B154" s="22" t="s">
        <v>886</v>
      </c>
      <c r="C154" s="22" t="s">
        <v>518</v>
      </c>
      <c r="D154" s="22" t="s">
        <v>519</v>
      </c>
      <c r="E154" s="35" t="s">
        <v>887</v>
      </c>
      <c r="F154" s="22" t="s">
        <v>521</v>
      </c>
      <c r="G154" s="35" t="s">
        <v>276</v>
      </c>
      <c r="H154" s="22" t="s">
        <v>608</v>
      </c>
      <c r="I154" s="22" t="s">
        <v>524</v>
      </c>
      <c r="J154" s="35" t="s">
        <v>888</v>
      </c>
    </row>
    <row r="155" ht="21" customHeight="1" spans="1:10">
      <c r="A155" s="223" t="s">
        <v>473</v>
      </c>
      <c r="B155" s="22" t="s">
        <v>886</v>
      </c>
      <c r="C155" s="22" t="s">
        <v>518</v>
      </c>
      <c r="D155" s="22" t="s">
        <v>519</v>
      </c>
      <c r="E155" s="35" t="s">
        <v>889</v>
      </c>
      <c r="F155" s="22" t="s">
        <v>521</v>
      </c>
      <c r="G155" s="35" t="s">
        <v>276</v>
      </c>
      <c r="H155" s="22" t="s">
        <v>782</v>
      </c>
      <c r="I155" s="22" t="s">
        <v>524</v>
      </c>
      <c r="J155" s="35" t="s">
        <v>890</v>
      </c>
    </row>
    <row r="156" ht="21" customHeight="1" spans="1:10">
      <c r="A156" s="223" t="s">
        <v>473</v>
      </c>
      <c r="B156" s="22" t="s">
        <v>886</v>
      </c>
      <c r="C156" s="22" t="s">
        <v>518</v>
      </c>
      <c r="D156" s="22" t="s">
        <v>519</v>
      </c>
      <c r="E156" s="35" t="s">
        <v>891</v>
      </c>
      <c r="F156" s="22" t="s">
        <v>521</v>
      </c>
      <c r="G156" s="35" t="s">
        <v>278</v>
      </c>
      <c r="H156" s="22" t="s">
        <v>782</v>
      </c>
      <c r="I156" s="22" t="s">
        <v>524</v>
      </c>
      <c r="J156" s="35" t="s">
        <v>892</v>
      </c>
    </row>
    <row r="157" ht="21" customHeight="1" spans="1:10">
      <c r="A157" s="223" t="s">
        <v>473</v>
      </c>
      <c r="B157" s="22" t="s">
        <v>886</v>
      </c>
      <c r="C157" s="22" t="s">
        <v>518</v>
      </c>
      <c r="D157" s="22" t="s">
        <v>519</v>
      </c>
      <c r="E157" s="35" t="s">
        <v>893</v>
      </c>
      <c r="F157" s="22" t="s">
        <v>521</v>
      </c>
      <c r="G157" s="35" t="s">
        <v>894</v>
      </c>
      <c r="H157" s="22" t="s">
        <v>790</v>
      </c>
      <c r="I157" s="22" t="s">
        <v>524</v>
      </c>
      <c r="J157" s="35" t="s">
        <v>895</v>
      </c>
    </row>
    <row r="158" ht="21" customHeight="1" spans="1:10">
      <c r="A158" s="223" t="s">
        <v>473</v>
      </c>
      <c r="B158" s="22" t="s">
        <v>886</v>
      </c>
      <c r="C158" s="22" t="s">
        <v>518</v>
      </c>
      <c r="D158" s="22" t="s">
        <v>519</v>
      </c>
      <c r="E158" s="35" t="s">
        <v>896</v>
      </c>
      <c r="F158" s="22" t="s">
        <v>521</v>
      </c>
      <c r="G158" s="35" t="s">
        <v>897</v>
      </c>
      <c r="H158" s="22" t="s">
        <v>790</v>
      </c>
      <c r="I158" s="22" t="s">
        <v>524</v>
      </c>
      <c r="J158" s="35" t="s">
        <v>898</v>
      </c>
    </row>
    <row r="159" ht="21" customHeight="1" spans="1:10">
      <c r="A159" s="223" t="s">
        <v>473</v>
      </c>
      <c r="B159" s="22" t="s">
        <v>886</v>
      </c>
      <c r="C159" s="22" t="s">
        <v>518</v>
      </c>
      <c r="D159" s="22" t="s">
        <v>519</v>
      </c>
      <c r="E159" s="35" t="s">
        <v>899</v>
      </c>
      <c r="F159" s="22" t="s">
        <v>521</v>
      </c>
      <c r="G159" s="35" t="s">
        <v>862</v>
      </c>
      <c r="H159" s="22" t="s">
        <v>608</v>
      </c>
      <c r="I159" s="22" t="s">
        <v>524</v>
      </c>
      <c r="J159" s="35" t="s">
        <v>900</v>
      </c>
    </row>
    <row r="160" ht="21" customHeight="1" spans="1:10">
      <c r="A160" s="223" t="s">
        <v>473</v>
      </c>
      <c r="B160" s="22" t="s">
        <v>886</v>
      </c>
      <c r="C160" s="22" t="s">
        <v>518</v>
      </c>
      <c r="D160" s="22" t="s">
        <v>532</v>
      </c>
      <c r="E160" s="35" t="s">
        <v>901</v>
      </c>
      <c r="F160" s="22" t="s">
        <v>545</v>
      </c>
      <c r="G160" s="35" t="s">
        <v>546</v>
      </c>
      <c r="H160" s="22" t="s">
        <v>547</v>
      </c>
      <c r="I160" s="22" t="s">
        <v>548</v>
      </c>
      <c r="J160" s="35" t="s">
        <v>902</v>
      </c>
    </row>
    <row r="161" ht="21" customHeight="1" spans="1:10">
      <c r="A161" s="223" t="s">
        <v>473</v>
      </c>
      <c r="B161" s="22" t="s">
        <v>886</v>
      </c>
      <c r="C161" s="22" t="s">
        <v>539</v>
      </c>
      <c r="D161" s="22" t="s">
        <v>540</v>
      </c>
      <c r="E161" s="35" t="s">
        <v>903</v>
      </c>
      <c r="F161" s="22" t="s">
        <v>521</v>
      </c>
      <c r="G161" s="35" t="s">
        <v>904</v>
      </c>
      <c r="H161" s="22" t="s">
        <v>535</v>
      </c>
      <c r="I161" s="22" t="s">
        <v>524</v>
      </c>
      <c r="J161" s="35" t="s">
        <v>905</v>
      </c>
    </row>
    <row r="162" ht="21" customHeight="1" spans="1:10">
      <c r="A162" s="223" t="s">
        <v>473</v>
      </c>
      <c r="B162" s="22" t="s">
        <v>886</v>
      </c>
      <c r="C162" s="22" t="s">
        <v>539</v>
      </c>
      <c r="D162" s="22" t="s">
        <v>540</v>
      </c>
      <c r="E162" s="35" t="s">
        <v>906</v>
      </c>
      <c r="F162" s="22" t="s">
        <v>545</v>
      </c>
      <c r="G162" s="35" t="s">
        <v>546</v>
      </c>
      <c r="H162" s="22" t="s">
        <v>547</v>
      </c>
      <c r="I162" s="22" t="s">
        <v>548</v>
      </c>
      <c r="J162" s="35" t="s">
        <v>907</v>
      </c>
    </row>
    <row r="163" ht="21" customHeight="1" spans="1:10">
      <c r="A163" s="223" t="s">
        <v>473</v>
      </c>
      <c r="B163" s="22" t="s">
        <v>886</v>
      </c>
      <c r="C163" s="22" t="s">
        <v>539</v>
      </c>
      <c r="D163" s="22" t="s">
        <v>540</v>
      </c>
      <c r="E163" s="35" t="s">
        <v>908</v>
      </c>
      <c r="F163" s="22" t="s">
        <v>545</v>
      </c>
      <c r="G163" s="35" t="s">
        <v>567</v>
      </c>
      <c r="H163" s="22" t="s">
        <v>547</v>
      </c>
      <c r="I163" s="22" t="s">
        <v>548</v>
      </c>
      <c r="J163" s="35" t="s">
        <v>909</v>
      </c>
    </row>
    <row r="164" ht="21" customHeight="1" spans="1:10">
      <c r="A164" s="223" t="s">
        <v>473</v>
      </c>
      <c r="B164" s="22" t="s">
        <v>886</v>
      </c>
      <c r="C164" s="22" t="s">
        <v>550</v>
      </c>
      <c r="D164" s="22" t="s">
        <v>551</v>
      </c>
      <c r="E164" s="35" t="s">
        <v>646</v>
      </c>
      <c r="F164" s="22" t="s">
        <v>521</v>
      </c>
      <c r="G164" s="35" t="s">
        <v>553</v>
      </c>
      <c r="H164" s="22" t="s">
        <v>535</v>
      </c>
      <c r="I164" s="22" t="s">
        <v>524</v>
      </c>
      <c r="J164" s="35" t="s">
        <v>910</v>
      </c>
    </row>
    <row r="165" ht="21" customHeight="1" spans="1:10">
      <c r="A165" s="223" t="s">
        <v>491</v>
      </c>
      <c r="B165" s="22" t="s">
        <v>911</v>
      </c>
      <c r="C165" s="22" t="s">
        <v>518</v>
      </c>
      <c r="D165" s="22" t="s">
        <v>532</v>
      </c>
      <c r="E165" s="35" t="s">
        <v>804</v>
      </c>
      <c r="F165" s="22" t="s">
        <v>590</v>
      </c>
      <c r="G165" s="35" t="s">
        <v>627</v>
      </c>
      <c r="H165" s="22" t="s">
        <v>535</v>
      </c>
      <c r="I165" s="22" t="s">
        <v>524</v>
      </c>
      <c r="J165" s="35" t="s">
        <v>805</v>
      </c>
    </row>
    <row r="166" ht="21" customHeight="1" spans="1:10">
      <c r="A166" s="223" t="s">
        <v>491</v>
      </c>
      <c r="B166" s="22" t="s">
        <v>911</v>
      </c>
      <c r="C166" s="22" t="s">
        <v>518</v>
      </c>
      <c r="D166" s="22" t="s">
        <v>563</v>
      </c>
      <c r="E166" s="35" t="s">
        <v>912</v>
      </c>
      <c r="F166" s="22" t="s">
        <v>521</v>
      </c>
      <c r="G166" s="35" t="s">
        <v>913</v>
      </c>
      <c r="H166" s="22" t="s">
        <v>535</v>
      </c>
      <c r="I166" s="22" t="s">
        <v>524</v>
      </c>
      <c r="J166" s="35" t="s">
        <v>914</v>
      </c>
    </row>
    <row r="167" ht="21" customHeight="1" spans="1:10">
      <c r="A167" s="223" t="s">
        <v>491</v>
      </c>
      <c r="B167" s="22" t="s">
        <v>911</v>
      </c>
      <c r="C167" s="22" t="s">
        <v>539</v>
      </c>
      <c r="D167" s="22" t="s">
        <v>842</v>
      </c>
      <c r="E167" s="35" t="s">
        <v>858</v>
      </c>
      <c r="F167" s="22" t="s">
        <v>521</v>
      </c>
      <c r="G167" s="35" t="s">
        <v>546</v>
      </c>
      <c r="H167" s="22" t="s">
        <v>660</v>
      </c>
      <c r="I167" s="22" t="s">
        <v>548</v>
      </c>
      <c r="J167" s="35" t="s">
        <v>859</v>
      </c>
    </row>
    <row r="168" ht="21" customHeight="1" spans="1:10">
      <c r="A168" s="223" t="s">
        <v>491</v>
      </c>
      <c r="B168" s="22" t="s">
        <v>911</v>
      </c>
      <c r="C168" s="22" t="s">
        <v>550</v>
      </c>
      <c r="D168" s="22" t="s">
        <v>551</v>
      </c>
      <c r="E168" s="35" t="s">
        <v>646</v>
      </c>
      <c r="F168" s="22" t="s">
        <v>521</v>
      </c>
      <c r="G168" s="35" t="s">
        <v>808</v>
      </c>
      <c r="H168" s="22" t="s">
        <v>535</v>
      </c>
      <c r="I168" s="22" t="s">
        <v>524</v>
      </c>
      <c r="J168" s="35" t="s">
        <v>647</v>
      </c>
    </row>
    <row r="169" ht="21" customHeight="1" spans="1:10">
      <c r="A169" s="223" t="s">
        <v>479</v>
      </c>
      <c r="B169" s="22" t="s">
        <v>915</v>
      </c>
      <c r="C169" s="22" t="s">
        <v>518</v>
      </c>
      <c r="D169" s="22" t="s">
        <v>519</v>
      </c>
      <c r="E169" s="35" t="s">
        <v>916</v>
      </c>
      <c r="F169" s="22" t="s">
        <v>545</v>
      </c>
      <c r="G169" s="35" t="s">
        <v>273</v>
      </c>
      <c r="H169" s="22" t="s">
        <v>608</v>
      </c>
      <c r="I169" s="22" t="s">
        <v>524</v>
      </c>
      <c r="J169" s="35" t="s">
        <v>917</v>
      </c>
    </row>
    <row r="170" ht="21" customHeight="1" spans="1:10">
      <c r="A170" s="223" t="s">
        <v>479</v>
      </c>
      <c r="B170" s="22" t="s">
        <v>915</v>
      </c>
      <c r="C170" s="22" t="s">
        <v>518</v>
      </c>
      <c r="D170" s="22" t="s">
        <v>519</v>
      </c>
      <c r="E170" s="35" t="s">
        <v>918</v>
      </c>
      <c r="F170" s="22" t="s">
        <v>521</v>
      </c>
      <c r="G170" s="35" t="s">
        <v>919</v>
      </c>
      <c r="H170" s="22" t="s">
        <v>576</v>
      </c>
      <c r="I170" s="22" t="s">
        <v>524</v>
      </c>
      <c r="J170" s="35" t="s">
        <v>920</v>
      </c>
    </row>
    <row r="171" ht="21" customHeight="1" spans="1:10">
      <c r="A171" s="223" t="s">
        <v>479</v>
      </c>
      <c r="B171" s="22" t="s">
        <v>915</v>
      </c>
      <c r="C171" s="22" t="s">
        <v>518</v>
      </c>
      <c r="D171" s="22" t="s">
        <v>519</v>
      </c>
      <c r="E171" s="35" t="s">
        <v>921</v>
      </c>
      <c r="F171" s="22" t="s">
        <v>545</v>
      </c>
      <c r="G171" s="35" t="s">
        <v>273</v>
      </c>
      <c r="H171" s="22" t="s">
        <v>608</v>
      </c>
      <c r="I171" s="22" t="s">
        <v>524</v>
      </c>
      <c r="J171" s="35" t="s">
        <v>922</v>
      </c>
    </row>
    <row r="172" ht="21" customHeight="1" spans="1:10">
      <c r="A172" s="223" t="s">
        <v>479</v>
      </c>
      <c r="B172" s="22" t="s">
        <v>915</v>
      </c>
      <c r="C172" s="22" t="s">
        <v>518</v>
      </c>
      <c r="D172" s="22" t="s">
        <v>519</v>
      </c>
      <c r="E172" s="35" t="s">
        <v>923</v>
      </c>
      <c r="F172" s="22" t="s">
        <v>545</v>
      </c>
      <c r="G172" s="35" t="s">
        <v>273</v>
      </c>
      <c r="H172" s="22" t="s">
        <v>924</v>
      </c>
      <c r="I172" s="22" t="s">
        <v>524</v>
      </c>
      <c r="J172" s="35" t="s">
        <v>925</v>
      </c>
    </row>
    <row r="173" ht="21" customHeight="1" spans="1:10">
      <c r="A173" s="223" t="s">
        <v>479</v>
      </c>
      <c r="B173" s="22" t="s">
        <v>915</v>
      </c>
      <c r="C173" s="22" t="s">
        <v>518</v>
      </c>
      <c r="D173" s="22" t="s">
        <v>519</v>
      </c>
      <c r="E173" s="35" t="s">
        <v>926</v>
      </c>
      <c r="F173" s="22" t="s">
        <v>521</v>
      </c>
      <c r="G173" s="35" t="s">
        <v>927</v>
      </c>
      <c r="H173" s="22" t="s">
        <v>928</v>
      </c>
      <c r="I173" s="22" t="s">
        <v>524</v>
      </c>
      <c r="J173" s="35" t="s">
        <v>929</v>
      </c>
    </row>
    <row r="174" ht="21" customHeight="1" spans="1:10">
      <c r="A174" s="223" t="s">
        <v>479</v>
      </c>
      <c r="B174" s="22" t="s">
        <v>915</v>
      </c>
      <c r="C174" s="22" t="s">
        <v>518</v>
      </c>
      <c r="D174" s="22" t="s">
        <v>532</v>
      </c>
      <c r="E174" s="35" t="s">
        <v>930</v>
      </c>
      <c r="F174" s="22" t="s">
        <v>545</v>
      </c>
      <c r="G174" s="35" t="s">
        <v>627</v>
      </c>
      <c r="H174" s="22" t="s">
        <v>535</v>
      </c>
      <c r="I174" s="22" t="s">
        <v>524</v>
      </c>
      <c r="J174" s="35" t="s">
        <v>931</v>
      </c>
    </row>
    <row r="175" ht="21" customHeight="1" spans="1:10">
      <c r="A175" s="223" t="s">
        <v>479</v>
      </c>
      <c r="B175" s="22" t="s">
        <v>915</v>
      </c>
      <c r="C175" s="22" t="s">
        <v>539</v>
      </c>
      <c r="D175" s="22" t="s">
        <v>540</v>
      </c>
      <c r="E175" s="35" t="s">
        <v>932</v>
      </c>
      <c r="F175" s="22" t="s">
        <v>545</v>
      </c>
      <c r="G175" s="35" t="s">
        <v>663</v>
      </c>
      <c r="H175" s="22" t="s">
        <v>547</v>
      </c>
      <c r="I175" s="22" t="s">
        <v>548</v>
      </c>
      <c r="J175" s="35" t="s">
        <v>933</v>
      </c>
    </row>
    <row r="176" ht="21" customHeight="1" spans="1:10">
      <c r="A176" s="223" t="s">
        <v>479</v>
      </c>
      <c r="B176" s="22" t="s">
        <v>915</v>
      </c>
      <c r="C176" s="22" t="s">
        <v>539</v>
      </c>
      <c r="D176" s="22" t="s">
        <v>842</v>
      </c>
      <c r="E176" s="35" t="s">
        <v>934</v>
      </c>
      <c r="F176" s="22" t="s">
        <v>545</v>
      </c>
      <c r="G176" s="35" t="s">
        <v>663</v>
      </c>
      <c r="H176" s="22" t="s">
        <v>547</v>
      </c>
      <c r="I176" s="22" t="s">
        <v>548</v>
      </c>
      <c r="J176" s="35" t="s">
        <v>931</v>
      </c>
    </row>
    <row r="177" ht="21" customHeight="1" spans="1:10">
      <c r="A177" s="223" t="s">
        <v>479</v>
      </c>
      <c r="B177" s="22" t="s">
        <v>915</v>
      </c>
      <c r="C177" s="22" t="s">
        <v>550</v>
      </c>
      <c r="D177" s="22" t="s">
        <v>551</v>
      </c>
      <c r="E177" s="35" t="s">
        <v>551</v>
      </c>
      <c r="F177" s="22" t="s">
        <v>521</v>
      </c>
      <c r="G177" s="35" t="s">
        <v>579</v>
      </c>
      <c r="H177" s="22" t="s">
        <v>535</v>
      </c>
      <c r="I177" s="22" t="s">
        <v>524</v>
      </c>
      <c r="J177" s="35" t="s">
        <v>935</v>
      </c>
    </row>
    <row r="178" ht="21" customHeight="1"/>
    <row r="179" ht="21" customHeight="1"/>
  </sheetData>
  <mergeCells count="56">
    <mergeCell ref="A3:J3"/>
    <mergeCell ref="A4:H4"/>
    <mergeCell ref="A9:A16"/>
    <mergeCell ref="A17:A23"/>
    <mergeCell ref="A24:A31"/>
    <mergeCell ref="A32:A37"/>
    <mergeCell ref="A38:A43"/>
    <mergeCell ref="A44:A50"/>
    <mergeCell ref="A52:A58"/>
    <mergeCell ref="A59:A65"/>
    <mergeCell ref="A66:A73"/>
    <mergeCell ref="A75:A80"/>
    <mergeCell ref="A81:A83"/>
    <mergeCell ref="A84:A88"/>
    <mergeCell ref="A90:A99"/>
    <mergeCell ref="A100:A104"/>
    <mergeCell ref="A106:A111"/>
    <mergeCell ref="A112:A115"/>
    <mergeCell ref="A116:A120"/>
    <mergeCell ref="A121:A124"/>
    <mergeCell ref="A125:A129"/>
    <mergeCell ref="A130:A132"/>
    <mergeCell ref="A133:A137"/>
    <mergeCell ref="A138:A141"/>
    <mergeCell ref="A142:A146"/>
    <mergeCell ref="A147:A153"/>
    <mergeCell ref="A154:A164"/>
    <mergeCell ref="A165:A168"/>
    <mergeCell ref="A169:A177"/>
    <mergeCell ref="B9:B16"/>
    <mergeCell ref="B17:B23"/>
    <mergeCell ref="B24:B31"/>
    <mergeCell ref="B32:B37"/>
    <mergeCell ref="B38:B43"/>
    <mergeCell ref="B44:B50"/>
    <mergeCell ref="B52:B58"/>
    <mergeCell ref="B59:B65"/>
    <mergeCell ref="B66:B73"/>
    <mergeCell ref="B75:B80"/>
    <mergeCell ref="B81:B83"/>
    <mergeCell ref="B84:B88"/>
    <mergeCell ref="B90:B99"/>
    <mergeCell ref="B100:B104"/>
    <mergeCell ref="B106:B111"/>
    <mergeCell ref="B112:B115"/>
    <mergeCell ref="B116:B120"/>
    <mergeCell ref="B121:B124"/>
    <mergeCell ref="B125:B129"/>
    <mergeCell ref="B130:B132"/>
    <mergeCell ref="B133:B137"/>
    <mergeCell ref="B138:B141"/>
    <mergeCell ref="B142:B146"/>
    <mergeCell ref="B147:B153"/>
    <mergeCell ref="B154:B164"/>
    <mergeCell ref="B165:B168"/>
    <mergeCell ref="B169:B177"/>
  </mergeCells>
  <printOptions horizontalCentered="1"/>
  <pageMargins left="0.409027777777778" right="0.409027777777778" top="0.751388888888889" bottom="0.751388888888889" header="0" footer="0"/>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一般公共预算支出预算表（按功能科目分类）02-2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高新区对下转移支付预算表09-1</vt:lpstr>
      <vt:lpstr>高新区对下转移支付绩效目标表09-2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2025-03-06T07:59:00Z</dcterms:created>
  <dcterms:modified xsi:type="dcterms:W3CDTF">2025-03-13T09:08:30Z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