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<sst xmlns="http://schemas.openxmlformats.org/spreadsheetml/2006/main" count="1283" uniqueCount="459">
  <si>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</si>
  <si>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</si>
  <si>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</si>
  <si>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</si>
  <si>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</si>
  <si>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</si>
  <si>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</si>
  <si>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</si>
  <si>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</si>
  <si>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</si>
  <si>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</si>
  <si>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</si>
  <si>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</si>
  <si>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</si>
  <si>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</si>
  <si>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</si>
  <si>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</si>
  <si>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</si>
  <si>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</si>
  <si>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</si>
  <si>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</si>
  <si>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</si>
  <si>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</si>
  <si>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</si>
  <si>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</si>
  <si>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</si>
  <si>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</si>
  <si>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</si>
  <si>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</si>
  <si>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</si>
  <si>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</si>
  <si>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</si>
  <si>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</si>
  <si>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</si>
  <si>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</si>
  <si>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</si>
  <si>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</si>
  <si>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</si>
  <si>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</si>
  <si>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</si>
  <si>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</si>
  <si>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</si>
  <si>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</si>
  <si>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</si>
  <si>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</si>
  <si>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</si>
  <si>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</si>
  <si>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</si>
  <si>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</si>
  <si>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</si>
  <si>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</si>
  <si>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</si>
  <si>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</si>
  <si>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</si>
  <si>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</si>
  <si>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</si>
  <si>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</si>
  <si>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</si>
  <si>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</si>
  <si>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</si>
  <si>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</si>
  <si>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</si>
  <si>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</si>
  <si>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</si>
  <si>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</si>
  <si>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</si>
  <si>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</si>
  <si>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</si>
  <si>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</si>
  <si>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</si>
  <si>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119</t>
  </si>
  <si>
    <t>临沧市财政局</t>
  </si>
  <si>
    <t>119001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</si>
  <si>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</si>
  <si>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</si>
  <si>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</si>
  <si>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</si>
  <si>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</si>
  <si>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</si>
  <si>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</si>
  <si>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</si>
  <si>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</si>
  <si>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</si>
  <si>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</si>
  <si>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</si>
  <si>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</si>
  <si>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</si>
  <si>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20106</t>
  </si>
  <si>
    <t>财政事务</t>
  </si>
  <si>
    <t>2010601</t>
  </si>
  <si>
    <t>行政运行</t>
  </si>
  <si>
    <t>2010602</t>
  </si>
  <si>
    <t>一般行政管理事务</t>
  </si>
  <si>
    <t>2010650</t>
  </si>
  <si>
    <t>事业运行</t>
  </si>
  <si>
    <t>2010699</t>
  </si>
  <si>
    <t>其他财政事务支出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</si>
  <si>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</si>
  <si>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</si>
  <si>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</si>
  <si>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</si>
  <si>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</si>
  <si>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</si>
  <si>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</si>
  <si>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</si>
  <si>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</si>
  <si>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</si>
  <si>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</si>
  <si>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</si>
  <si>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</si>
  <si>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</si>
  <si>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</si>
  <si>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</si>
  <si>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</si>
  <si>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</si>
  <si>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</si>
  <si>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</si>
  <si>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</si>
  <si>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</si>
  <si>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</si>
  <si>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</si>
  <si>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</si>
  <si>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</si>
  <si>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</si>
  <si>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</si>
  <si>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</si>
  <si>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</si>
  <si>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</si>
  <si>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</si>
  <si>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</si>
  <si>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</si>
  <si>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</si>
  <si>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</si>
  <si>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</si>
  <si>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</si>
  <si>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</si>
  <si>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</si>
  <si>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</si>
  <si>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</si>
  <si>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</si>
  <si>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</si>
  <si>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</si>
  <si>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</si>
  <si>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</si>
  <si>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</si>
  <si>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</si>
  <si>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</si>
  <si>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</si>
  <si>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</si>
  <si>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</si>
  <si>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</si>
  <si>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</si>
  <si>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</si>
  <si>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</si>
  <si>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</si>
  <si>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</si>
  <si>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</si>
  <si>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</si>
  <si>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</si>
  <si>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</si>
  <si>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</si>
  <si>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</si>
  <si>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</si>
  <si>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</si>
  <si>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</si>
  <si>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</si>
  <si>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</si>
  <si>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</si>
  <si>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</si>
  <si>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</si>
  <si>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</si>
  <si>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</si>
  <si>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</si>
  <si>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</si>
  <si>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</si>
  <si>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</si>
  <si>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</si>
  <si>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</si>
  <si>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</si>
  <si>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</si>
  <si>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</si>
  <si>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</si>
  <si>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</si>
  <si>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</si>
  <si>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</si>
  <si>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</si>
  <si>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</si>
  <si>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</si>
  <si>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</si>
  <si>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</si>
  <si>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</si>
  <si>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</si>
  <si>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</si>
  <si>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</si>
  <si>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</si>
  <si>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</si>
  <si>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</si>
  <si>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</si>
  <si>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</si>
  <si>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</si>
  <si>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</si>
  <si>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</si>
  <si>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</si>
  <si>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</si>
  <si>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</si>
  <si>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</si>
  <si>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530900210000000003505</t>
  </si>
  <si>
    <t>事业人员支出工资</t>
  </si>
  <si>
    <t>30101</t>
  </si>
  <si>
    <t>基本工资</t>
  </si>
  <si>
    <t>530900210000000003504</t>
  </si>
  <si>
    <t>行政人员支出工资</t>
  </si>
  <si>
    <t>30102</t>
  </si>
  <si>
    <t>津贴补贴</t>
  </si>
  <si>
    <t>30103</t>
  </si>
  <si>
    <t>奖金</t>
  </si>
  <si>
    <t>530900231100001480207</t>
  </si>
  <si>
    <t>行政人员绩效考核奖</t>
  </si>
  <si>
    <t>30107</t>
  </si>
  <si>
    <t>绩效工资</t>
  </si>
  <si>
    <t>530900231100001480234</t>
  </si>
  <si>
    <t>绩效工资（2017年提高标准部分）</t>
  </si>
  <si>
    <t>530900210000000003506</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</si>
  <si>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</si>
  <si>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</si>
  <si>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</si>
  <si>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</si>
  <si>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</si>
  <si>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</si>
  <si>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</si>
  <si>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</si>
  <si>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</si>
  <si>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</si>
  <si>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</si>
  <si>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</si>
  <si>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</si>
  <si>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530900210000000003507</t>
  </si>
  <si>
    <t>30113</t>
  </si>
  <si>
    <t>530900210000000003516</t>
  </si>
  <si>
    <t>一般公用经费</t>
  </si>
  <si>
    <t>30299</t>
  </si>
  <si>
    <t>其他商品和服务支出</t>
  </si>
  <si>
    <t>530900210000000003515</t>
  </si>
  <si>
    <t>离退休公用经费</t>
  </si>
  <si>
    <t>30201</t>
  </si>
  <si>
    <t>办公费</t>
  </si>
  <si>
    <t>530900210000000003517</t>
  </si>
  <si>
    <t>职工教育经费</t>
  </si>
  <si>
    <t>30216</t>
  </si>
  <si>
    <t>培训费</t>
  </si>
  <si>
    <t>530900210000000003513</t>
  </si>
  <si>
    <t>工会经费</t>
  </si>
  <si>
    <t>30228</t>
  </si>
  <si>
    <t>530900210000000003514</t>
  </si>
  <si>
    <t>福利费</t>
  </si>
  <si>
    <t>30229</t>
  </si>
  <si>
    <t>530900210000000003510</t>
  </si>
  <si>
    <t>公务用车运行维护费</t>
  </si>
  <si>
    <t>30231</t>
  </si>
  <si>
    <t>530900210000000003511</t>
  </si>
  <si>
    <t>行政人员公务交通补贴</t>
  </si>
  <si>
    <t>30239</t>
  </si>
  <si>
    <t>其他交通费用</t>
  </si>
  <si>
    <t>530900210000000003508</t>
  </si>
  <si>
    <t>离退休费</t>
  </si>
  <si>
    <t>30302</t>
  </si>
  <si>
    <t>退休费</t>
  </si>
  <si>
    <t>530900231100001163498</t>
  </si>
  <si>
    <t>非农业遗属同时属因公死亡及孤儿或孤寡老人</t>
  </si>
  <si>
    <t>30304</t>
  </si>
  <si>
    <t>抚恤金</t>
  </si>
  <si>
    <t>预算05-1表</t>
  </si>
  <si>
    <t>项目分类</t>
  </si>
  <si>
    <t>项目单位</t>
  </si>
  <si>
    <t>经济科目编码</t>
  </si>
  <si>
    <t>经济科目名称</t>
  </si>
  <si>
    <t>本年拨款</t>
  </si>
  <si>
    <t>其中：本次下达</t>
  </si>
  <si>
    <t>2024年度人才引进安家补助经费</t>
  </si>
  <si>
    <t>专项业务类</t>
  </si>
  <si>
    <t>530900251100004102592</t>
  </si>
  <si>
    <t>30305</t>
  </si>
  <si>
    <t>生活补助</t>
  </si>
  <si>
    <t>财政国资综合工作经费</t>
  </si>
  <si>
    <t>事业发展类</t>
  </si>
  <si>
    <t>530900251100003672706</t>
  </si>
  <si>
    <t>30202</t>
  </si>
  <si>
    <t>印刷费</t>
  </si>
  <si>
    <t>30205</t>
  </si>
  <si>
    <t>水费</t>
  </si>
  <si>
    <t>30206</t>
  </si>
  <si>
    <t>电费</t>
  </si>
  <si>
    <t>30207</t>
  </si>
  <si>
    <t>邮电费</t>
  </si>
  <si>
    <t>30209</t>
  </si>
  <si>
    <t>物业管理费</t>
  </si>
  <si>
    <t>30211</t>
  </si>
  <si>
    <t>差旅费</t>
  </si>
  <si>
    <t>30213</t>
  </si>
  <si>
    <t>维修（护）费</t>
  </si>
  <si>
    <t>30215</t>
  </si>
  <si>
    <t>会议费</t>
  </si>
  <si>
    <t>30217</t>
  </si>
  <si>
    <t>30227</t>
  </si>
  <si>
    <t>委托业务费</t>
  </si>
  <si>
    <t>注册会计师考务费及个税手续费返还等工作经费</t>
  </si>
  <si>
    <t>530900241100002476228</t>
  </si>
  <si>
    <t>30226</t>
  </si>
  <si>
    <t>劳务费</t>
  </si>
  <si>
    <t>预算05-2表</t>
  </si>
  <si>
    <t>单位名称、项目名称</t>
  </si>
  <si>
    <t>项目年度绩效目标</t>
  </si>
  <si>
    <t>一级指标</t>
  </si>
  <si>
    <t>二级指标</t>
  </si>
  <si>
    <t>三级指标</t>
  </si>
  <si>
    <t>指标性质</t>
  </si>
  <si>
    <t>指标值</t>
  </si>
  <si>
    <t>度量单位</t>
  </si>
  <si>
    <t>指标属性</t>
  </si>
  <si>
    <t>指标内容</t>
  </si>
  <si>
    <t>注册会计师考务费、个税返还、自有资金户利息及其他零星工作经费，收回迎宾路物业管理费用于工作经费158000元。</t>
  </si>
  <si>
    <t>产出指标</t>
  </si>
  <si>
    <t>数量指标</t>
  </si>
  <si>
    <t>组织注册会计师考试</t>
  </si>
  <si>
    <t>=</t>
  </si>
  <si>
    <t>次</t>
  </si>
  <si>
    <t>定量指标</t>
  </si>
  <si>
    <t>工作要求</t>
  </si>
  <si>
    <t>时效指标</t>
  </si>
  <si>
    <t>资金拨付及时性</t>
  </si>
  <si>
    <t>&gt;=</t>
  </si>
  <si>
    <t>100</t>
  </si>
  <si>
    <t>%</t>
  </si>
  <si>
    <t>效益指标</t>
  </si>
  <si>
    <t>可持续影响</t>
  </si>
  <si>
    <t>参加考试人员业务水平提升</t>
  </si>
  <si>
    <t>提升</t>
  </si>
  <si>
    <t>定性指标</t>
  </si>
  <si>
    <t>满意度指标</t>
  </si>
  <si>
    <t>服务对象满意度</t>
  </si>
  <si>
    <t>考生满意度</t>
  </si>
  <si>
    <t>90</t>
  </si>
  <si>
    <t>1.强化预算收支，保持财政平稳运行；2.强化工作责任，保障全市1042个预算单位在法定时限内完成2025年度部门预算、决算公开工作，及时性达100%；3.坚持“花钱必问效、无效必问责”，进一步完善预算绩效管理工作制度，扎实做好绩效目标运行监控管理工作，聘请第三方开展事前绩效评估项目20个,部门整体支出绩效评价单位14个，项目支出30个，运行监控管理项目20个，定期绩效评估项目20个；4.规范行政事业单位国有资产管理，强化管理工作，夯实国资报告基础数据，切实维护资产安全；5.2025年组织完成两次全国会计专业技术资格考试和一次全国注册会计师考试，预计考试时间8天；6.完成一次全市行政事业单位内部控制报告编制工作；7.规范政府采购领域政策措施，切实维护采购人、供应商等市场主体合法权益；8.强化监督检查，扎实开展财会监督，持续推动社会化监督，积极做好预决算公开动态监督常态化工作；9.进一步加强国库集中收付监管及国库资金管理工作，做好市本级现金管理工作，组织完成编制全市及市本级权责发生制政府财务报告相关工作，按要求组织开展全市及市本级财政决算编制相关工作，做好公务之家监管相关工作；10.守牢安全底线，稳妥防范化解债务风险；11.加大金融服务实体经济力度，守牢地方金融风险底线；12.做好市国资委日常管理工作，持续推动新一轮国企改革，提高国资监管效能，提升企业运营质效，防范化解债务风险；13.组织完成预决算、绩效、财政监督、国资委基层党员培训等培训工作5次以上，培训人员满意度达95%以上；14.做好局机关后勤保障工作，切实保障机关正常运转。委托第三方对机关办公大楼及周边，进行绿化养护、保洁及安全保障，费用执行相关委托成本。</t>
  </si>
  <si>
    <t>物业管理面积</t>
  </si>
  <si>
    <t>17408.83</t>
  </si>
  <si>
    <t>平方米</t>
  </si>
  <si>
    <t>反映物业管理合同约定的服务区域、办公区域室内外（含绿化）面积之和。</t>
  </si>
  <si>
    <t>1.强化预算收支，保持财政平稳运行；2.强化工作责任，保障全市1042个预算单位在法定时限内完成2025年度部门预算、决算公开工作，及时性达100%；3.坚持“花钱必问效、无效必问责”，进一步完善预算绩效管理工作制度，扎实做好绩效目标运行监控管理工作，聘请第三方开展开展事前绩效评估项目20个,部门整体支出绩效评价单位14个，项目支出30个，运行监控管理项目20个，定期绩效评估项目20个；4.规范行政事业单位国有资产管理，强化管理工作，夯实国资报告基础数据，切实维护资产安全；5.2025年组织完成两次全国会计专业技术资格考试和一次全国注册会计师考试，预计考试时间8天；6.完成一次全市行政事业单位内部控制报告编制工作；7.规范政府采购领域政策措施，切实维护采购人、供应商等市场主体合法权益；8.强化监督检查，扎实开展财会监督，持续推动社会化监督，积极做好预决算公开动态监督常态化工作；9.进一步加强国库集中收付监管及国库资金管理工作，做好市本级现金管理工作，组织完成编制全市及市本级权责发生制政府财务报告相关工作，按要求组织开展全市及市本级财政决算编制相关工作，做好公务之家监管相关工作；10.守牢安全底线，稳妥防范化解债务风险；11.加大金融服务实体经济力度，守牢地方金融风险底线。12.做好市国资委日常管理工作，持续推动新一轮国企改革，提高国资监管效能，提升企业运营质效，防范化解债务风险；13.组织完成预决算、绩效、财政监督、国资委基层党员培训等培训工作5次以上，培训人员满意度达95%以上。14.做好局机关后勤保障工作，切实保障机关正常运转。委托第三方对机关办公大楼及周边，进行绿化养护、保洁及安全保障，费用执行相关委托成本。</t>
  </si>
  <si>
    <t>组织培训期数</t>
  </si>
  <si>
    <t>反映预算部门（单位）组织开展各类培训的期数。</t>
  </si>
  <si>
    <t>组织会计考试次数</t>
  </si>
  <si>
    <t>据全国会计专业技术资格考试和注册会计师全国统一考试统一安排和要求</t>
  </si>
  <si>
    <t>聘请第三方开展定期绩效评估项目个数</t>
  </si>
  <si>
    <t>20</t>
  </si>
  <si>
    <t>个</t>
  </si>
  <si>
    <t>反应定期项目绩效使用产出和效益情况</t>
  </si>
  <si>
    <t>聘请第三方开展部门整体支出绩效评价个数</t>
  </si>
  <si>
    <t>14</t>
  </si>
  <si>
    <t>反应部门预算执行、管理及履职情况</t>
  </si>
  <si>
    <t>聘请第三方开展事前绩效评估项目管理个数</t>
  </si>
  <si>
    <t>反应部门开展事前绩效评估、事中绩效监控、绩效目标管理及绩效评价四个绩效管理环节</t>
  </si>
  <si>
    <t>质量指标</t>
  </si>
  <si>
    <t>卫生保洁合格率</t>
  </si>
  <si>
    <t>反映卫生保洁检查验收合格的情况。卫生保洁合格率=卫生保洁检查验收合格次数/卫生保洁总次数*100%</t>
  </si>
  <si>
    <t>检查（核查）任务完成率</t>
  </si>
  <si>
    <t>反映检查工作的执行情况。
检查任务完成率=实际完成检查（核查）任务数/计划完成检查（核查）任务数*100%</t>
  </si>
  <si>
    <t>项目绩效自评覆盖率</t>
  </si>
  <si>
    <t>反映工作的执行情况。任务完成率=实际完成检查（核查）任务数/计划完成检查（核查）任务数*100%</t>
  </si>
  <si>
    <t>绩效目标覆盖率</t>
  </si>
  <si>
    <t>反应部门整体和项目绩效自评覆盖情况</t>
  </si>
  <si>
    <t>事中项目绩效监控覆盖率</t>
  </si>
  <si>
    <t>反应全市各部门绩效目标监控覆盖率</t>
  </si>
  <si>
    <t>检查（核查）任务及时完成率</t>
  </si>
  <si>
    <t>反映是否按时完成检查核查任务。
检查任务及时完成率=及时完成检查（核查）任务数/完成检查（核查）任务数*100%</t>
  </si>
  <si>
    <t>部门职能工作完成及时率</t>
  </si>
  <si>
    <t>反应是否按时完成部门职能工作。工作完成及时率=及时完成任务数/计划完成资金拨付任务数</t>
  </si>
  <si>
    <t>预决算公开及时率</t>
  </si>
  <si>
    <t>反应预决算公开率</t>
  </si>
  <si>
    <t>资金拨付及时率</t>
  </si>
  <si>
    <t>反应是否按时完成资金拨付工作。资金拨付及时率=及时完成资金拨付任务数/计划完成资金拨付任务数</t>
  </si>
  <si>
    <t>成本指标</t>
  </si>
  <si>
    <t>经济成本指标</t>
  </si>
  <si>
    <t>&lt;=</t>
  </si>
  <si>
    <t>委托执行价格</t>
  </si>
  <si>
    <t>元</t>
  </si>
  <si>
    <t>反映委托第三方开展工作成本</t>
  </si>
  <si>
    <t>社会效益</t>
  </si>
  <si>
    <t>预算、决算核查反馈问题整改落实率</t>
  </si>
  <si>
    <t>反应预决算核查反馈整改情况</t>
  </si>
  <si>
    <t>财政系统全年正常运行月数</t>
  </si>
  <si>
    <t>12</t>
  </si>
  <si>
    <t>月</t>
  </si>
  <si>
    <t>反映信息系统全年正常运行时间情况。</t>
  </si>
  <si>
    <t>参训人员满意度</t>
  </si>
  <si>
    <t>95</t>
  </si>
  <si>
    <t>反映参训人员对培训内容、讲师授课、课程设置和培训效果等的满意度。
参训人员满意度=（对培训整体满意的参训人数/参训总人数）*100%</t>
  </si>
  <si>
    <t>完成9人安家补助费用申报及发放工作，工作完成率达100%，资金拨付及时率达100%。</t>
  </si>
  <si>
    <t>获补对象数</t>
  </si>
  <si>
    <t>9</t>
  </si>
  <si>
    <t>人次</t>
  </si>
  <si>
    <t>反映获补助人员、企业的数量情况，也适用补贴、资助等形式的补助。</t>
  </si>
  <si>
    <t>兑现准确率</t>
  </si>
  <si>
    <t>反映补助准确发放的情况。
补助兑现准确率=补助兑付额/应付额*100%</t>
  </si>
  <si>
    <t>发放及时率</t>
  </si>
  <si>
    <t>反映发放单位及时发放补助资金的情况。
发放及时率=在时限内发放资金/应发放资金*100%</t>
  </si>
  <si>
    <t>生活状况改善</t>
  </si>
  <si>
    <t>&gt;</t>
  </si>
  <si>
    <t>反映补助促进受助对象生活状况改善的情况。</t>
  </si>
  <si>
    <t>受益对象满意度</t>
  </si>
  <si>
    <t>反映获补助受益对象的满意程度。</t>
  </si>
  <si>
    <t>预算06表</t>
  </si>
  <si>
    <t>政府性基金预算支出预算表</t>
  </si>
  <si>
    <t>单位名称：临沧市发展和改革委员会</t>
  </si>
  <si>
    <t>本年政府性基金预算支出</t>
  </si>
  <si>
    <t>本表无数据，公开表格为空表。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</si>
  <si>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</si>
  <si>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</si>
  <si>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</si>
  <si>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</si>
  <si>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</si>
  <si>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</si>
  <si>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</si>
  <si>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</si>
  <si>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</si>
  <si>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</si>
  <si>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</si>
  <si>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</si>
  <si>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</si>
  <si>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</si>
  <si>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</si>
  <si>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</si>
  <si>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</si>
  <si>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凤庆县</t>
  </si>
  <si>
    <t>云县</t>
  </si>
  <si>
    <t>临翔区</t>
  </si>
  <si>
    <t>永德县</t>
  </si>
  <si>
    <t>镇康县</t>
  </si>
  <si>
    <t>双江县</t>
  </si>
  <si>
    <t>耿马县</t>
  </si>
  <si>
    <t>沧源县</t>
  </si>
  <si>
    <t>高新区</t>
  </si>
  <si>
    <t>边境合作区</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</si>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</sst>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2"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4">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13" fillId="0" borderId="0" xfId="0" applyFont="1" applyAlignment="1" applyProtection="1">
      <alignment horizontal="center"/>
    </xf>
    <xf numFmtId="0" fontId="14" fillId="0" borderId="0" xfId="0" applyFont="1" applyAlignment="1" applyProtection="1">
      <alignment horizontal="center" wrapText="1"/>
    </xf>
    <xf numFmtId="0" fontId="3" fillId="0" borderId="0" xfId="0" applyFont="1" applyAlignment="1" applyProtection="1">
      <alignment horizontal="center" wrapText="1"/>
    </xf>
    <xf numFmtId="0" fontId="15" fillId="0" borderId="6" xfId="0" applyFont="1" applyBorder="1" applyAlignment="1">
      <alignment horizontal="center" vertical="center" wrapText="1"/>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8" fillId="0" borderId="7" xfId="0" applyNumberFormat="1" applyFont="1" applyBorder="1" applyAlignment="1" applyProtection="1">
      <alignment horizontal="center" vertical="center"/>
    </xf>
    <xf numFmtId="176" fontId="19" fillId="0" borderId="7" xfId="0" applyNumberFormat="1" applyFont="1" applyBorder="1" applyAlignment="1" applyProtection="1">
      <alignment horizontal="right" vertical="center"/>
    </xf>
    <xf numFmtId="176" fontId="6" fillId="0" borderId="7" xfId="0" applyNumberFormat="1" applyFont="1" applyBorder="1" applyAlignment="1" applyProtection="1">
      <alignment horizontal="center" vertical="center"/>
    </xf>
    <xf numFmtId="0" fontId="3" fillId="0" borderId="0" xfId="0" applyFont="1" applyProtection="1">
      <alignment vertical="top"/>
    </xf>
    <xf numFmtId="0" fontId="20"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left" vertical="center" wrapText="1" inden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A1" sqref="$A1:$XFD1048576"/>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07"/>
      <c r="C3" s="207"/>
      <c r="D3" s="207"/>
    </row>
    <row r="4" ht="18.75" customHeight="1" spans="1:4">
      <c r="A4" s="43" t="str">
        <f>"单位名称："&amp;"临沧市财政局"</f>
        <v>单位名称：临沧市财政局</v>
      </c>
      <c r="B4" s="208"/>
      <c r="C4" s="208"/>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1" t="s">
        <v>6</v>
      </c>
      <c r="B8" s="24">
        <v>22324124.46</v>
      </c>
      <c r="C8" s="131" t="s">
        <v>7</v>
      </c>
      <c r="D8" s="24">
        <v>16565260.6</v>
      </c>
    </row>
    <row r="9" ht="18.75" customHeight="1" spans="1:4">
      <c r="A9" s="131" t="s">
        <v>8</v>
      </c>
      <c r="B9" s="24"/>
      <c r="C9" s="131" t="s">
        <v>9</v>
      </c>
      <c r="D9" s="24"/>
    </row>
    <row r="10" ht="18.75" customHeight="1" spans="1:4">
      <c r="A10" s="131" t="s">
        <v>10</v>
      </c>
      <c r="B10" s="24"/>
      <c r="C10" s="131" t="s">
        <v>11</v>
      </c>
      <c r="D10" s="24"/>
    </row>
    <row r="11" ht="18.75" customHeight="1" spans="1:4">
      <c r="A11" s="131" t="s">
        <v>12</v>
      </c>
      <c r="B11" s="24"/>
      <c r="C11" s="131" t="s">
        <v>13</v>
      </c>
      <c r="D11" s="24"/>
    </row>
    <row r="12" ht="18.75" customHeight="1" spans="1:4">
      <c r="A12" s="209" t="s">
        <v>14</v>
      </c>
      <c r="B12" s="24">
        <v>258000</v>
      </c>
      <c r="C12" s="164" t="s">
        <v>15</v>
      </c>
      <c r="D12" s="24"/>
    </row>
    <row r="13" ht="18.75" customHeight="1" spans="1:4">
      <c r="A13" s="167" t="s">
        <v>16</v>
      </c>
      <c r="B13" s="24"/>
      <c r="C13" s="166" t="s">
        <v>17</v>
      </c>
      <c r="D13" s="24"/>
    </row>
    <row r="14" ht="18.75" customHeight="1" spans="1:4">
      <c r="A14" s="167" t="s">
        <v>18</v>
      </c>
      <c r="B14" s="24"/>
      <c r="C14" s="166" t="s">
        <v>19</v>
      </c>
      <c r="D14" s="24"/>
    </row>
    <row r="15" ht="18.75" customHeight="1" spans="1:4">
      <c r="A15" s="167" t="s">
        <v>20</v>
      </c>
      <c r="B15" s="24"/>
      <c r="C15" s="166" t="s">
        <v>21</v>
      </c>
      <c r="D15" s="24">
        <v>3276403.52</v>
      </c>
    </row>
    <row r="16" ht="18.75" customHeight="1" spans="1:4">
      <c r="A16" s="167" t="s">
        <v>22</v>
      </c>
      <c r="B16" s="24"/>
      <c r="C16" s="166" t="s">
        <v>23</v>
      </c>
      <c r="D16" s="24">
        <v>1279456.74</v>
      </c>
    </row>
    <row r="17" ht="18.75" customHeight="1" spans="1:4">
      <c r="A17" s="167" t="s">
        <v>24</v>
      </c>
      <c r="B17" s="24">
        <v>258000</v>
      </c>
      <c r="C17" s="167" t="s">
        <v>25</v>
      </c>
      <c r="D17" s="24"/>
    </row>
    <row r="18" ht="18.75" customHeight="1" spans="1:4">
      <c r="A18" s="167" t="s">
        <v>26</v>
      </c>
      <c r="B18" s="24"/>
      <c r="C18" s="167" t="s">
        <v>27</v>
      </c>
      <c r="D18" s="24"/>
    </row>
    <row r="19" ht="18.75" customHeight="1" spans="1:4">
      <c r="A19" s="168" t="s">
        <v>26</v>
      </c>
      <c r="B19" s="24"/>
      <c r="C19" s="166" t="s">
        <v>28</v>
      </c>
      <c r="D19" s="24"/>
    </row>
    <row r="20" ht="18.75" customHeight="1" spans="1:4">
      <c r="A20" s="168" t="s">
        <v>26</v>
      </c>
      <c r="B20" s="24"/>
      <c r="C20" s="166" t="s">
        <v>29</v>
      </c>
      <c r="D20" s="24"/>
    </row>
    <row r="21" ht="18.75" customHeight="1" spans="1:4">
      <c r="A21" s="168" t="s">
        <v>26</v>
      </c>
      <c r="B21" s="24"/>
      <c r="C21" s="166" t="s">
        <v>30</v>
      </c>
      <c r="D21" s="24"/>
    </row>
    <row r="22" ht="18.75" customHeight="1" spans="1:4">
      <c r="A22" s="168" t="s">
        <v>26</v>
      </c>
      <c r="B22" s="24"/>
      <c r="C22" s="166" t="s">
        <v>31</v>
      </c>
      <c r="D22" s="24"/>
    </row>
    <row r="23" ht="18.75" customHeight="1" spans="1:4">
      <c r="A23" s="168" t="s">
        <v>26</v>
      </c>
      <c r="B23" s="24"/>
      <c r="C23" s="166" t="s">
        <v>32</v>
      </c>
      <c r="D23" s="24"/>
    </row>
    <row r="24" ht="18.75" customHeight="1" spans="1:4">
      <c r="A24" s="168" t="s">
        <v>26</v>
      </c>
      <c r="B24" s="24"/>
      <c r="C24" s="166" t="s">
        <v>33</v>
      </c>
      <c r="D24" s="24"/>
    </row>
    <row r="25" ht="18.75" customHeight="1" spans="1:4">
      <c r="A25" s="168" t="s">
        <v>26</v>
      </c>
      <c r="B25" s="24"/>
      <c r="C25" s="166" t="s">
        <v>34</v>
      </c>
      <c r="D25" s="24"/>
    </row>
    <row r="26" ht="18.75" customHeight="1" spans="1:4">
      <c r="A26" s="168" t="s">
        <v>26</v>
      </c>
      <c r="B26" s="24"/>
      <c r="C26" s="166" t="s">
        <v>35</v>
      </c>
      <c r="D26" s="24">
        <v>1461003.6</v>
      </c>
    </row>
    <row r="27" ht="18.75" customHeight="1" spans="1:4">
      <c r="A27" s="168" t="s">
        <v>26</v>
      </c>
      <c r="B27" s="24"/>
      <c r="C27" s="166" t="s">
        <v>36</v>
      </c>
      <c r="D27" s="24"/>
    </row>
    <row r="28" ht="18.75" customHeight="1" spans="1:4">
      <c r="A28" s="168" t="s">
        <v>26</v>
      </c>
      <c r="B28" s="24"/>
      <c r="C28" s="166" t="s">
        <v>37</v>
      </c>
      <c r="D28" s="24"/>
    </row>
    <row r="29" ht="18.75" customHeight="1" spans="1:4">
      <c r="A29" s="168" t="s">
        <v>26</v>
      </c>
      <c r="B29" s="24"/>
      <c r="C29" s="166" t="s">
        <v>38</v>
      </c>
      <c r="D29" s="24"/>
    </row>
    <row r="30" ht="18.75" customHeight="1" spans="1:4">
      <c r="A30" s="168" t="s">
        <v>26</v>
      </c>
      <c r="B30" s="24"/>
      <c r="C30" s="166" t="s">
        <v>39</v>
      </c>
      <c r="D30" s="24"/>
    </row>
    <row r="31" ht="18.75" customHeight="1" spans="1:4">
      <c r="A31" s="169" t="s">
        <v>26</v>
      </c>
      <c r="B31" s="24"/>
      <c r="C31" s="167" t="s">
        <v>40</v>
      </c>
      <c r="D31" s="24"/>
    </row>
    <row r="32" ht="18.75" customHeight="1" spans="1:4">
      <c r="A32" s="169" t="s">
        <v>26</v>
      </c>
      <c r="B32" s="24"/>
      <c r="C32" s="167" t="s">
        <v>41</v>
      </c>
      <c r="D32" s="24"/>
    </row>
    <row r="33" ht="18.75" customHeight="1" spans="1:4">
      <c r="A33" s="169" t="s">
        <v>26</v>
      </c>
      <c r="B33" s="24"/>
      <c r="C33" s="167" t="s">
        <v>42</v>
      </c>
      <c r="D33" s="24"/>
    </row>
    <row r="34" ht="18.75" customHeight="1" spans="1:4">
      <c r="A34" s="169"/>
      <c r="B34" s="24"/>
      <c r="C34" s="167" t="s">
        <v>43</v>
      </c>
      <c r="D34" s="24"/>
    </row>
    <row r="35" ht="18.75" customHeight="1" spans="1:4">
      <c r="A35" s="210" t="s">
        <v>44</v>
      </c>
      <c r="B35" s="170">
        <f>SUM(B8:B12)</f>
        <v>22582124.46</v>
      </c>
      <c r="C35" s="211" t="s">
        <v>45</v>
      </c>
      <c r="D35" s="170">
        <v>22582124.46</v>
      </c>
    </row>
    <row r="36" ht="18.75" customHeight="1" spans="1:4">
      <c r="A36" s="212" t="s">
        <v>46</v>
      </c>
      <c r="B36" s="24"/>
      <c r="C36" s="131" t="s">
        <v>47</v>
      </c>
      <c r="D36" s="24"/>
    </row>
    <row r="37" ht="18.75" customHeight="1" spans="1:4">
      <c r="A37" s="212" t="s">
        <v>48</v>
      </c>
      <c r="B37" s="24"/>
      <c r="C37" s="131" t="s">
        <v>48</v>
      </c>
      <c r="D37" s="24"/>
    </row>
    <row r="38" ht="18.75" customHeight="1" spans="1:4">
      <c r="A38" s="212" t="s">
        <v>49</v>
      </c>
      <c r="B38" s="24">
        <f>B36-B37</f>
        <v>0</v>
      </c>
      <c r="C38" s="131" t="s">
        <v>50</v>
      </c>
      <c r="D38" s="24"/>
    </row>
    <row r="39" ht="18.75" customHeight="1" spans="1:4">
      <c r="A39" s="213" t="s">
        <v>51</v>
      </c>
      <c r="B39" s="170">
        <f t="shared" ref="B39:D39" si="1">B35+B36</f>
        <v>22582124.46</v>
      </c>
      <c r="C39" s="211" t="s">
        <v>52</v>
      </c>
      <c r="D39" s="170">
        <f t="shared" si="1"/>
        <v>22582124.46</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C13" sqref="C13"/>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99">
        <v>1</v>
      </c>
      <c r="B2" s="100">
        <v>0</v>
      </c>
      <c r="C2" s="99">
        <v>1</v>
      </c>
      <c r="D2" s="101"/>
      <c r="E2" s="101"/>
      <c r="F2" s="41" t="s">
        <v>410</v>
      </c>
    </row>
    <row r="3" ht="32.25" customHeight="1" spans="1:6">
      <c r="A3" s="102" t="str">
        <f>"2025"&amp;"年部门政府性基金预算支出预算表"</f>
        <v>2025年部门政府性基金预算支出预算表</v>
      </c>
      <c r="B3" s="103" t="s">
        <v>411</v>
      </c>
      <c r="C3" s="104"/>
      <c r="D3" s="105"/>
      <c r="E3" s="105"/>
      <c r="F3" s="105"/>
    </row>
    <row r="4" ht="18.75" customHeight="1" spans="1:6">
      <c r="A4" s="8" t="str">
        <f>"单位名称："&amp;"临沧市财政局"</f>
        <v>单位名称：临沧市财政局</v>
      </c>
      <c r="B4" s="8" t="s">
        <v>412</v>
      </c>
      <c r="C4" s="99"/>
      <c r="D4" s="101"/>
      <c r="E4" s="101"/>
      <c r="F4" s="41" t="s">
        <v>1</v>
      </c>
    </row>
    <row r="5" ht="18.75" customHeight="1" spans="1:6">
      <c r="A5" s="106" t="s">
        <v>189</v>
      </c>
      <c r="B5" s="107" t="s">
        <v>74</v>
      </c>
      <c r="C5" s="108" t="s">
        <v>75</v>
      </c>
      <c r="D5" s="14" t="s">
        <v>413</v>
      </c>
      <c r="E5" s="14"/>
      <c r="F5" s="15"/>
    </row>
    <row r="6" ht="18.75" customHeight="1" spans="1:6">
      <c r="A6" s="109"/>
      <c r="B6" s="110"/>
      <c r="C6" s="96"/>
      <c r="D6" s="95" t="s">
        <v>56</v>
      </c>
      <c r="E6" s="95" t="s">
        <v>76</v>
      </c>
      <c r="F6" s="95" t="s">
        <v>77</v>
      </c>
    </row>
    <row r="7" ht="18.75" customHeight="1" spans="1:6">
      <c r="A7" s="109">
        <v>1</v>
      </c>
      <c r="B7" s="111" t="s">
        <v>170</v>
      </c>
      <c r="C7" s="96">
        <v>3</v>
      </c>
      <c r="D7" s="95">
        <v>4</v>
      </c>
      <c r="E7" s="95">
        <v>5</v>
      </c>
      <c r="F7" s="95">
        <v>6</v>
      </c>
    </row>
    <row r="8" ht="18.75" customHeight="1" spans="1:6">
      <c r="A8" s="112"/>
      <c r="B8" s="83"/>
      <c r="C8" s="83"/>
      <c r="D8" s="24"/>
      <c r="E8" s="24"/>
      <c r="F8" s="24"/>
    </row>
    <row r="9" ht="18.75" customHeight="1" spans="1:6">
      <c r="A9" s="112"/>
      <c r="B9" s="83"/>
      <c r="C9" s="83"/>
      <c r="D9" s="24"/>
      <c r="E9" s="24"/>
      <c r="F9" s="24"/>
    </row>
    <row r="10" ht="18.75" customHeight="1" spans="1:6">
      <c r="A10" s="113" t="s">
        <v>127</v>
      </c>
      <c r="B10" s="114" t="s">
        <v>127</v>
      </c>
      <c r="C10" s="115" t="s">
        <v>127</v>
      </c>
      <c r="D10" s="24"/>
      <c r="E10" s="24"/>
      <c r="F10" s="24"/>
    </row>
    <row r="11" customHeight="1" spans="1:1">
      <c r="A11" s="39" t="s">
        <v>414</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topLeftCell="H1" workbookViewId="0">
      <pane ySplit="1" topLeftCell="A2" activePane="bottomLeft" state="frozen"/>
      <selection/>
      <selection pane="bottomLeft" activeCell="C14" sqref="C14"/>
    </sheetView>
  </sheetViews>
  <sheetFormatPr defaultColWidth="9.14285714285714" defaultRowHeight="14.25" customHeight="1"/>
  <cols>
    <col min="1" max="1" width="39.1428571428571" customWidth="1"/>
    <col min="2" max="2" width="21.7142857142857" customWidth="1"/>
    <col min="3" max="3" width="35.2761904761905" customWidth="1"/>
    <col min="4" max="4" width="7.71428571428571" customWidth="1"/>
    <col min="5" max="5" width="10.2761904761905"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415</v>
      </c>
    </row>
    <row r="3" ht="35.25" customHeight="1" spans="1:17">
      <c r="A3" s="59"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3" t="str">
        <f>"单位名称："&amp;"临沧市财政局"</f>
        <v>单位名称：临沧市财政局</v>
      </c>
      <c r="B4" s="94"/>
      <c r="C4" s="94"/>
      <c r="D4" s="94"/>
      <c r="E4" s="94"/>
      <c r="F4" s="94"/>
      <c r="G4" s="94"/>
      <c r="H4" s="94"/>
      <c r="I4" s="94"/>
      <c r="J4" s="94"/>
      <c r="O4" s="66"/>
      <c r="P4" s="66"/>
      <c r="Q4" s="41" t="s">
        <v>176</v>
      </c>
    </row>
    <row r="5" ht="18.75" customHeight="1" spans="1:17">
      <c r="A5" s="12" t="s">
        <v>416</v>
      </c>
      <c r="B5" s="73" t="s">
        <v>417</v>
      </c>
      <c r="C5" s="73" t="s">
        <v>418</v>
      </c>
      <c r="D5" s="73" t="s">
        <v>419</v>
      </c>
      <c r="E5" s="73" t="s">
        <v>420</v>
      </c>
      <c r="F5" s="73" t="s">
        <v>421</v>
      </c>
      <c r="G5" s="46" t="s">
        <v>196</v>
      </c>
      <c r="H5" s="46"/>
      <c r="I5" s="46"/>
      <c r="J5" s="46"/>
      <c r="K5" s="75"/>
      <c r="L5" s="46"/>
      <c r="M5" s="46"/>
      <c r="N5" s="46"/>
      <c r="O5" s="67"/>
      <c r="P5" s="75"/>
      <c r="Q5" s="47"/>
    </row>
    <row r="6" ht="18.75" customHeight="1" spans="1:17">
      <c r="A6" s="17"/>
      <c r="B6" s="76"/>
      <c r="C6" s="76"/>
      <c r="D6" s="76"/>
      <c r="E6" s="76"/>
      <c r="F6" s="76"/>
      <c r="G6" s="76" t="s">
        <v>56</v>
      </c>
      <c r="H6" s="76" t="s">
        <v>59</v>
      </c>
      <c r="I6" s="76" t="s">
        <v>422</v>
      </c>
      <c r="J6" s="76" t="s">
        <v>423</v>
      </c>
      <c r="K6" s="77" t="s">
        <v>424</v>
      </c>
      <c r="L6" s="90" t="s">
        <v>79</v>
      </c>
      <c r="M6" s="90"/>
      <c r="N6" s="90"/>
      <c r="O6" s="91"/>
      <c r="P6" s="92"/>
      <c r="Q6" s="78"/>
    </row>
    <row r="7" ht="30" customHeight="1" spans="1:17">
      <c r="A7" s="19"/>
      <c r="B7" s="78"/>
      <c r="C7" s="78"/>
      <c r="D7" s="78"/>
      <c r="E7" s="78"/>
      <c r="F7" s="78"/>
      <c r="G7" s="78"/>
      <c r="H7" s="78" t="s">
        <v>58</v>
      </c>
      <c r="I7" s="78"/>
      <c r="J7" s="78"/>
      <c r="K7" s="79"/>
      <c r="L7" s="78" t="s">
        <v>58</v>
      </c>
      <c r="M7" s="78" t="s">
        <v>65</v>
      </c>
      <c r="N7" s="78" t="s">
        <v>204</v>
      </c>
      <c r="O7" s="93" t="s">
        <v>67</v>
      </c>
      <c r="P7" s="79" t="s">
        <v>68</v>
      </c>
      <c r="Q7" s="78" t="s">
        <v>69</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c r="B9" s="82"/>
      <c r="C9" s="82"/>
      <c r="D9" s="82"/>
      <c r="E9" s="97"/>
      <c r="F9" s="24"/>
      <c r="G9" s="24"/>
      <c r="H9" s="24"/>
      <c r="I9" s="24"/>
      <c r="J9" s="24"/>
      <c r="K9" s="24"/>
      <c r="L9" s="24"/>
      <c r="M9" s="24"/>
      <c r="N9" s="24"/>
      <c r="O9" s="24"/>
      <c r="P9" s="24"/>
      <c r="Q9" s="24"/>
    </row>
    <row r="10" ht="18.75" customHeight="1" spans="1:17">
      <c r="A10" s="81"/>
      <c r="B10" s="82"/>
      <c r="C10" s="82"/>
      <c r="D10" s="82"/>
      <c r="E10" s="98"/>
      <c r="F10" s="24"/>
      <c r="G10" s="24"/>
      <c r="H10" s="24"/>
      <c r="I10" s="24"/>
      <c r="J10" s="24"/>
      <c r="K10" s="24"/>
      <c r="L10" s="24"/>
      <c r="M10" s="24"/>
      <c r="N10" s="24"/>
      <c r="O10" s="24"/>
      <c r="P10" s="24"/>
      <c r="Q10" s="24"/>
    </row>
    <row r="11" ht="18.75" customHeight="1" spans="1:17">
      <c r="A11" s="84" t="s">
        <v>127</v>
      </c>
      <c r="B11" s="85"/>
      <c r="C11" s="85"/>
      <c r="D11" s="85"/>
      <c r="E11" s="97"/>
      <c r="F11" s="24"/>
      <c r="G11" s="24"/>
      <c r="H11" s="24"/>
      <c r="I11" s="24"/>
      <c r="J11" s="24"/>
      <c r="K11" s="24"/>
      <c r="L11" s="24"/>
      <c r="M11" s="24"/>
      <c r="N11" s="24"/>
      <c r="O11" s="24"/>
      <c r="P11" s="24"/>
      <c r="Q11" s="24"/>
    </row>
    <row r="12" customHeight="1" spans="1:1">
      <c r="A12" s="39" t="s">
        <v>414</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C13" sqref="C13"/>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40"/>
      <c r="M2" s="87"/>
      <c r="N2" s="88" t="s">
        <v>425</v>
      </c>
    </row>
    <row r="3" ht="34.5" customHeight="1" spans="1:14">
      <c r="A3" s="42" t="str">
        <f>"2025"&amp;"年部门政府购买服务预算表"</f>
        <v>2025年部门政府购买服务预算表</v>
      </c>
      <c r="B3" s="70"/>
      <c r="C3" s="53"/>
      <c r="D3" s="70"/>
      <c r="E3" s="70"/>
      <c r="F3" s="70"/>
      <c r="G3" s="70"/>
      <c r="H3" s="71"/>
      <c r="I3" s="70"/>
      <c r="J3" s="70"/>
      <c r="K3" s="70"/>
      <c r="L3" s="53"/>
      <c r="M3" s="71"/>
      <c r="N3" s="70"/>
    </row>
    <row r="4" ht="18.75" customHeight="1" spans="1:14">
      <c r="A4" s="60" t="str">
        <f>"单位名称："&amp;"临沧市财政局"</f>
        <v>单位名称：临沧市财政局</v>
      </c>
      <c r="B4" s="61"/>
      <c r="C4" s="72"/>
      <c r="D4" s="61"/>
      <c r="E4" s="61"/>
      <c r="F4" s="61"/>
      <c r="G4" s="61"/>
      <c r="H4" s="69"/>
      <c r="I4" s="63"/>
      <c r="J4" s="63"/>
      <c r="K4" s="63"/>
      <c r="L4" s="66"/>
      <c r="M4" s="89"/>
      <c r="N4" s="88" t="s">
        <v>176</v>
      </c>
    </row>
    <row r="5" ht="18.75" customHeight="1" spans="1:14">
      <c r="A5" s="12" t="s">
        <v>416</v>
      </c>
      <c r="B5" s="73" t="s">
        <v>426</v>
      </c>
      <c r="C5" s="74" t="s">
        <v>427</v>
      </c>
      <c r="D5" s="46" t="s">
        <v>196</v>
      </c>
      <c r="E5" s="46"/>
      <c r="F5" s="46"/>
      <c r="G5" s="46"/>
      <c r="H5" s="75"/>
      <c r="I5" s="46"/>
      <c r="J5" s="46"/>
      <c r="K5" s="46"/>
      <c r="L5" s="67"/>
      <c r="M5" s="75"/>
      <c r="N5" s="47"/>
    </row>
    <row r="6" ht="18.75" customHeight="1" spans="1:14">
      <c r="A6" s="17"/>
      <c r="B6" s="76"/>
      <c r="C6" s="77"/>
      <c r="D6" s="76" t="s">
        <v>56</v>
      </c>
      <c r="E6" s="76" t="s">
        <v>59</v>
      </c>
      <c r="F6" s="76" t="s">
        <v>422</v>
      </c>
      <c r="G6" s="76" t="s">
        <v>423</v>
      </c>
      <c r="H6" s="77" t="s">
        <v>424</v>
      </c>
      <c r="I6" s="90" t="s">
        <v>79</v>
      </c>
      <c r="J6" s="90"/>
      <c r="K6" s="90"/>
      <c r="L6" s="91"/>
      <c r="M6" s="92"/>
      <c r="N6" s="78"/>
    </row>
    <row r="7" ht="26.25" customHeight="1" spans="1:14">
      <c r="A7" s="19"/>
      <c r="B7" s="78"/>
      <c r="C7" s="79"/>
      <c r="D7" s="78"/>
      <c r="E7" s="78"/>
      <c r="F7" s="78"/>
      <c r="G7" s="78"/>
      <c r="H7" s="79"/>
      <c r="I7" s="78" t="s">
        <v>58</v>
      </c>
      <c r="J7" s="78" t="s">
        <v>65</v>
      </c>
      <c r="K7" s="78" t="s">
        <v>204</v>
      </c>
      <c r="L7" s="93" t="s">
        <v>67</v>
      </c>
      <c r="M7" s="79" t="s">
        <v>68</v>
      </c>
      <c r="N7" s="78" t="s">
        <v>69</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127</v>
      </c>
      <c r="B11" s="85"/>
      <c r="C11" s="86"/>
      <c r="D11" s="24"/>
      <c r="E11" s="24"/>
      <c r="F11" s="24"/>
      <c r="G11" s="24"/>
      <c r="H11" s="24"/>
      <c r="I11" s="24"/>
      <c r="J11" s="24"/>
      <c r="K11" s="24"/>
      <c r="L11" s="24"/>
      <c r="M11" s="24"/>
      <c r="N11" s="24"/>
    </row>
    <row r="12" customHeight="1" spans="1:1">
      <c r="A12" s="39" t="s">
        <v>414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pane ySplit="1" topLeftCell="A2" activePane="bottomLeft" state="frozen"/>
      <selection/>
      <selection pane="bottomLeft" activeCell="C12" sqref="C12"/>
    </sheetView>
  </sheetViews>
  <sheetFormatPr defaultColWidth="9.14285714285714" defaultRowHeight="14.25" customHeight="1"/>
  <cols>
    <col min="1" max="1" width="37.7142857142857" customWidth="1"/>
    <col min="2" max="4" width="17.5714285714286" customWidth="1"/>
    <col min="5" max="14" width="15.7142857142857" customWidth="1"/>
  </cols>
  <sheetData>
    <row r="1" customHeight="1" spans="1:14">
      <c r="A1" s="1"/>
      <c r="B1" s="1"/>
      <c r="C1" s="1"/>
      <c r="D1" s="1"/>
      <c r="E1" s="1"/>
      <c r="F1" s="1"/>
      <c r="G1" s="1"/>
      <c r="H1" s="1"/>
      <c r="I1" s="1"/>
      <c r="J1" s="1"/>
      <c r="K1" s="1"/>
      <c r="L1" s="1"/>
      <c r="M1" s="1"/>
      <c r="N1" s="1"/>
    </row>
    <row r="2" ht="15" customHeight="1" spans="1:14">
      <c r="A2" s="31"/>
      <c r="B2" s="31"/>
      <c r="C2" s="31"/>
      <c r="D2" s="58"/>
      <c r="L2" s="40"/>
      <c r="M2" s="40"/>
      <c r="N2" s="40" t="s">
        <v>428</v>
      </c>
    </row>
    <row r="3" ht="27.75" customHeight="1" spans="1:14">
      <c r="A3" s="59" t="str">
        <f>"2025"&amp;"年市对下转移支付预算表"</f>
        <v>2025年市对下转移支付预算表</v>
      </c>
      <c r="B3" s="7"/>
      <c r="C3" s="7"/>
      <c r="D3" s="7"/>
      <c r="E3" s="7"/>
      <c r="F3" s="7"/>
      <c r="G3" s="7"/>
      <c r="H3" s="7"/>
      <c r="I3" s="7"/>
      <c r="J3" s="7"/>
      <c r="K3" s="7"/>
      <c r="L3" s="53"/>
      <c r="M3" s="53"/>
      <c r="N3" s="7"/>
    </row>
    <row r="4" ht="18.75" customHeight="1" spans="1:14">
      <c r="A4" s="60" t="str">
        <f>"单位名称："&amp;"临沧市财政局"</f>
        <v>单位名称：临沧市财政局</v>
      </c>
      <c r="B4" s="61"/>
      <c r="C4" s="61"/>
      <c r="D4" s="62"/>
      <c r="E4" s="63"/>
      <c r="F4" s="63"/>
      <c r="G4" s="63"/>
      <c r="H4" s="63"/>
      <c r="I4" s="63"/>
      <c r="L4" s="66"/>
      <c r="M4" s="66"/>
      <c r="N4" s="40" t="s">
        <v>176</v>
      </c>
    </row>
    <row r="5" ht="18.75" customHeight="1" spans="1:14">
      <c r="A5" s="32" t="s">
        <v>429</v>
      </c>
      <c r="B5" s="13" t="s">
        <v>196</v>
      </c>
      <c r="C5" s="14"/>
      <c r="D5" s="14"/>
      <c r="E5" s="13" t="s">
        <v>430</v>
      </c>
      <c r="F5" s="14"/>
      <c r="G5" s="14"/>
      <c r="H5" s="14"/>
      <c r="I5" s="14"/>
      <c r="J5" s="14"/>
      <c r="K5" s="14"/>
      <c r="L5" s="67"/>
      <c r="M5" s="67"/>
      <c r="N5" s="15"/>
    </row>
    <row r="6" ht="18.75" customHeight="1" spans="1:14">
      <c r="A6" s="34"/>
      <c r="B6" s="33" t="s">
        <v>56</v>
      </c>
      <c r="C6" s="12" t="s">
        <v>59</v>
      </c>
      <c r="D6" s="64" t="s">
        <v>431</v>
      </c>
      <c r="E6" s="65" t="s">
        <v>432</v>
      </c>
      <c r="F6" s="65" t="s">
        <v>433</v>
      </c>
      <c r="G6" s="65" t="s">
        <v>434</v>
      </c>
      <c r="H6" s="65" t="s">
        <v>435</v>
      </c>
      <c r="I6" s="65" t="s">
        <v>436</v>
      </c>
      <c r="J6" s="65" t="s">
        <v>437</v>
      </c>
      <c r="K6" s="65" t="s">
        <v>438</v>
      </c>
      <c r="L6" s="54" t="s">
        <v>439</v>
      </c>
      <c r="M6" s="54" t="s">
        <v>440</v>
      </c>
      <c r="N6" s="54" t="s">
        <v>441</v>
      </c>
    </row>
    <row r="7" ht="18.75" customHeight="1" spans="1:14">
      <c r="A7" s="65">
        <v>1</v>
      </c>
      <c r="B7" s="65">
        <v>2</v>
      </c>
      <c r="C7" s="65">
        <v>3</v>
      </c>
      <c r="D7" s="13">
        <v>4</v>
      </c>
      <c r="E7" s="65">
        <v>5</v>
      </c>
      <c r="F7" s="65">
        <v>6</v>
      </c>
      <c r="G7" s="65">
        <v>7</v>
      </c>
      <c r="H7" s="13">
        <v>8</v>
      </c>
      <c r="I7" s="65">
        <v>9</v>
      </c>
      <c r="J7" s="65">
        <v>10</v>
      </c>
      <c r="K7" s="65">
        <v>11</v>
      </c>
      <c r="L7" s="54">
        <v>12</v>
      </c>
      <c r="M7" s="54">
        <v>13</v>
      </c>
      <c r="N7" s="54">
        <v>14</v>
      </c>
    </row>
    <row r="8" ht="18.75" customHeight="1" spans="1:14">
      <c r="A8" s="35"/>
      <c r="B8" s="24"/>
      <c r="C8" s="24"/>
      <c r="D8" s="24"/>
      <c r="E8" s="24"/>
      <c r="F8" s="24"/>
      <c r="G8" s="24"/>
      <c r="H8" s="24"/>
      <c r="I8" s="24"/>
      <c r="J8" s="24"/>
      <c r="K8" s="24"/>
      <c r="L8" s="24"/>
      <c r="M8" s="24"/>
      <c r="N8" s="24"/>
    </row>
    <row r="9" ht="18.75" customHeight="1" spans="1:14">
      <c r="A9" s="35"/>
      <c r="B9" s="24"/>
      <c r="C9" s="24"/>
      <c r="D9" s="24"/>
      <c r="E9" s="24"/>
      <c r="F9" s="24"/>
      <c r="G9" s="24"/>
      <c r="H9" s="24"/>
      <c r="I9" s="24"/>
      <c r="J9" s="24"/>
      <c r="K9" s="24"/>
      <c r="L9" s="24"/>
      <c r="M9" s="24"/>
      <c r="N9" s="24"/>
    </row>
    <row r="10" customHeight="1" spans="1:1">
      <c r="A10" s="39" t="s">
        <v>414</v>
      </c>
    </row>
  </sheetData>
  <mergeCells count="5">
    <mergeCell ref="A3:N3"/>
    <mergeCell ref="A4:I4"/>
    <mergeCell ref="B5:D5"/>
    <mergeCell ref="E5:N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C5" sqref="C5:G8"/>
    </sheetView>
  </sheetViews>
  <sheetFormatPr defaultColWidth="9.14285714285714" defaultRowHeight="12" customHeight="1"/>
  <cols>
    <col min="1" max="1" width="34.2761904761905" customWidth="1"/>
    <col min="2" max="2" width="29" customWidth="1"/>
    <col min="3" max="5" width="23.5714285714286" customWidth="1"/>
    <col min="6" max="6" width="11.2761904761905"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442</v>
      </c>
    </row>
    <row r="3" ht="36" customHeight="1" spans="1:10">
      <c r="A3" s="6" t="str">
        <f>"2025"&amp;"年市对下转移支付绩效目标表"</f>
        <v>2025年市对下转移支付绩效目标表</v>
      </c>
      <c r="B3" s="7"/>
      <c r="C3" s="7"/>
      <c r="D3" s="7"/>
      <c r="E3" s="7"/>
      <c r="F3" s="53"/>
      <c r="G3" s="7"/>
      <c r="H3" s="53"/>
      <c r="I3" s="53"/>
      <c r="J3" s="7"/>
    </row>
    <row r="4" ht="18.75" customHeight="1" spans="1:8">
      <c r="A4" s="8" t="str">
        <f>"单位名称："&amp;"临沧市财政局"</f>
        <v>单位名称：临沧市财政局</v>
      </c>
      <c r="B4" s="4"/>
      <c r="C4" s="4"/>
      <c r="D4" s="4"/>
      <c r="E4" s="4"/>
      <c r="F4" s="39"/>
      <c r="G4" s="4"/>
      <c r="H4" s="39"/>
    </row>
    <row r="5" ht="18.75" customHeight="1" spans="1:10">
      <c r="A5" s="48" t="s">
        <v>310</v>
      </c>
      <c r="B5" s="48" t="s">
        <v>311</v>
      </c>
      <c r="C5" s="48" t="s">
        <v>312</v>
      </c>
      <c r="D5" s="48" t="s">
        <v>313</v>
      </c>
      <c r="E5" s="48" t="s">
        <v>314</v>
      </c>
      <c r="F5" s="54" t="s">
        <v>315</v>
      </c>
      <c r="G5" s="48" t="s">
        <v>316</v>
      </c>
      <c r="H5" s="54" t="s">
        <v>317</v>
      </c>
      <c r="I5" s="54" t="s">
        <v>318</v>
      </c>
      <c r="J5" s="48" t="s">
        <v>319</v>
      </c>
    </row>
    <row r="6" ht="18.75" customHeight="1" spans="1:10">
      <c r="A6" s="48">
        <v>1</v>
      </c>
      <c r="B6" s="48">
        <v>2</v>
      </c>
      <c r="C6" s="48">
        <v>3</v>
      </c>
      <c r="D6" s="48">
        <v>4</v>
      </c>
      <c r="E6" s="48">
        <v>5</v>
      </c>
      <c r="F6" s="54">
        <v>6</v>
      </c>
      <c r="G6" s="48">
        <v>7</v>
      </c>
      <c r="H6" s="54">
        <v>8</v>
      </c>
      <c r="I6" s="54">
        <v>9</v>
      </c>
      <c r="J6" s="48">
        <v>10</v>
      </c>
    </row>
    <row r="7" ht="18.75" customHeight="1" spans="1:10">
      <c r="A7" s="22"/>
      <c r="B7" s="49"/>
      <c r="C7" s="49"/>
      <c r="D7" s="49"/>
      <c r="E7" s="55"/>
      <c r="F7" s="56"/>
      <c r="G7" s="55"/>
      <c r="H7" s="56"/>
      <c r="I7" s="56"/>
      <c r="J7" s="55"/>
    </row>
    <row r="8" ht="18.75" customHeight="1" spans="1:10">
      <c r="A8" s="22"/>
      <c r="B8" s="22"/>
      <c r="C8" s="22"/>
      <c r="D8" s="22"/>
      <c r="E8" s="22"/>
      <c r="F8" s="57"/>
      <c r="G8" s="22"/>
      <c r="H8" s="22"/>
      <c r="I8" s="22"/>
      <c r="J8" s="22"/>
    </row>
    <row r="9" customHeight="1" spans="1:1">
      <c r="A9" s="39" t="s">
        <v>414</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A10" sqref="A10"/>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1" t="s">
        <v>443</v>
      </c>
    </row>
    <row r="3" ht="34.5" customHeight="1" spans="1:8">
      <c r="A3" s="42" t="str">
        <f>"2025"&amp;"年新增资产配置表"</f>
        <v>2025年新增资产配置表</v>
      </c>
      <c r="B3" s="7"/>
      <c r="C3" s="7"/>
      <c r="D3" s="7"/>
      <c r="E3" s="7"/>
      <c r="F3" s="7"/>
      <c r="G3" s="7"/>
      <c r="H3" s="7"/>
    </row>
    <row r="4" ht="18.75" customHeight="1" spans="1:8">
      <c r="A4" s="43" t="str">
        <f>"单位名称："&amp;"临沧市财政局"</f>
        <v>单位名称：临沧市财政局</v>
      </c>
      <c r="B4" s="9"/>
      <c r="C4" s="4"/>
      <c r="H4" s="44" t="s">
        <v>176</v>
      </c>
    </row>
    <row r="5" ht="18.75" customHeight="1" spans="1:8">
      <c r="A5" s="12" t="s">
        <v>189</v>
      </c>
      <c r="B5" s="12" t="s">
        <v>444</v>
      </c>
      <c r="C5" s="12" t="s">
        <v>445</v>
      </c>
      <c r="D5" s="12" t="s">
        <v>446</v>
      </c>
      <c r="E5" s="12" t="s">
        <v>447</v>
      </c>
      <c r="F5" s="45" t="s">
        <v>448</v>
      </c>
      <c r="G5" s="46"/>
      <c r="H5" s="47"/>
    </row>
    <row r="6" ht="18.75" customHeight="1" spans="1:8">
      <c r="A6" s="19"/>
      <c r="B6" s="19"/>
      <c r="C6" s="19"/>
      <c r="D6" s="19"/>
      <c r="E6" s="19"/>
      <c r="F6" s="48" t="s">
        <v>420</v>
      </c>
      <c r="G6" s="48" t="s">
        <v>449</v>
      </c>
      <c r="H6" s="48" t="s">
        <v>450</v>
      </c>
    </row>
    <row r="7" ht="18.75" customHeight="1" spans="1:8">
      <c r="A7" s="48">
        <v>1</v>
      </c>
      <c r="B7" s="48">
        <v>2</v>
      </c>
      <c r="C7" s="48">
        <v>3</v>
      </c>
      <c r="D7" s="48">
        <v>4</v>
      </c>
      <c r="E7" s="48">
        <v>5</v>
      </c>
      <c r="F7" s="48">
        <v>6</v>
      </c>
      <c r="G7" s="48">
        <v>7</v>
      </c>
      <c r="H7" s="48">
        <v>8</v>
      </c>
    </row>
    <row r="8" ht="18.75" customHeight="1" spans="1:8">
      <c r="A8" s="49"/>
      <c r="B8" s="49"/>
      <c r="C8" s="35"/>
      <c r="D8" s="35"/>
      <c r="E8" s="35"/>
      <c r="F8" s="50"/>
      <c r="G8" s="24"/>
      <c r="H8" s="24"/>
    </row>
    <row r="9" ht="18.75" customHeight="1" spans="1:8">
      <c r="A9" s="27" t="s">
        <v>56</v>
      </c>
      <c r="B9" s="51"/>
      <c r="C9" s="51"/>
      <c r="D9" s="51"/>
      <c r="E9" s="52"/>
      <c r="F9" s="50"/>
      <c r="G9" s="24"/>
      <c r="H9" s="24"/>
    </row>
    <row r="10" customHeight="1" spans="1:1">
      <c r="A10" s="39" t="s">
        <v>414</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E16" sqref="E16"/>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451</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"单位名称："&amp;"临沧市财政局"</f>
        <v>单位名称：临沧市财政局</v>
      </c>
      <c r="B4" s="9"/>
      <c r="C4" s="9"/>
      <c r="D4" s="9"/>
      <c r="E4" s="9"/>
      <c r="F4" s="9"/>
      <c r="G4" s="9"/>
      <c r="H4" s="10"/>
      <c r="I4" s="10"/>
      <c r="J4" s="10"/>
      <c r="K4" s="5" t="s">
        <v>176</v>
      </c>
    </row>
    <row r="5" ht="18.75" customHeight="1" spans="1:11">
      <c r="A5" s="11" t="s">
        <v>272</v>
      </c>
      <c r="B5" s="11" t="s">
        <v>191</v>
      </c>
      <c r="C5" s="11" t="s">
        <v>273</v>
      </c>
      <c r="D5" s="12" t="s">
        <v>192</v>
      </c>
      <c r="E5" s="12" t="s">
        <v>193</v>
      </c>
      <c r="F5" s="12" t="s">
        <v>274</v>
      </c>
      <c r="G5" s="12" t="s">
        <v>275</v>
      </c>
      <c r="H5" s="32" t="s">
        <v>56</v>
      </c>
      <c r="I5" s="13" t="s">
        <v>452</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127</v>
      </c>
      <c r="B11" s="37"/>
      <c r="C11" s="37"/>
      <c r="D11" s="37"/>
      <c r="E11" s="37"/>
      <c r="F11" s="37"/>
      <c r="G11" s="38"/>
      <c r="H11" s="24"/>
      <c r="I11" s="24"/>
      <c r="J11" s="24"/>
      <c r="K11" s="24"/>
    </row>
    <row r="12" customHeight="1" spans="1:1">
      <c r="A12" s="39" t="s">
        <v>414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453</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"单位名称："&amp;"临沧市财政局"</f>
        <v>单位名称：临沧市财政局</v>
      </c>
      <c r="B4" s="9"/>
      <c r="C4" s="9"/>
      <c r="D4" s="9"/>
      <c r="E4" s="10"/>
      <c r="F4" s="10"/>
      <c r="G4" s="5" t="s">
        <v>176</v>
      </c>
    </row>
    <row r="5" ht="18.75" customHeight="1" spans="1:7">
      <c r="A5" s="11" t="s">
        <v>273</v>
      </c>
      <c r="B5" s="11" t="s">
        <v>272</v>
      </c>
      <c r="C5" s="11" t="s">
        <v>191</v>
      </c>
      <c r="D5" s="12" t="s">
        <v>454</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3070000</v>
      </c>
      <c r="F9" s="24"/>
      <c r="G9" s="24"/>
    </row>
    <row r="10" ht="18.75" customHeight="1" spans="1:7">
      <c r="A10" s="25" t="s">
        <v>71</v>
      </c>
      <c r="B10" s="22"/>
      <c r="C10" s="22"/>
      <c r="D10" s="22"/>
      <c r="E10" s="24">
        <v>3070000</v>
      </c>
      <c r="F10" s="24"/>
      <c r="G10" s="24"/>
    </row>
    <row r="11" ht="18.75" customHeight="1" spans="1:7">
      <c r="A11" s="26"/>
      <c r="B11" s="22" t="s">
        <v>455</v>
      </c>
      <c r="C11" s="22" t="s">
        <v>278</v>
      </c>
      <c r="D11" s="22" t="s">
        <v>456</v>
      </c>
      <c r="E11" s="24">
        <v>130000</v>
      </c>
      <c r="F11" s="24"/>
      <c r="G11" s="24"/>
    </row>
    <row r="12" ht="18.75" customHeight="1" spans="1:7">
      <c r="A12" s="26"/>
      <c r="B12" s="22" t="s">
        <v>457</v>
      </c>
      <c r="C12" s="22" t="s">
        <v>283</v>
      </c>
      <c r="D12" s="22" t="s">
        <v>456</v>
      </c>
      <c r="E12" s="24">
        <v>2940000</v>
      </c>
      <c r="F12" s="24"/>
      <c r="G12" s="24"/>
    </row>
    <row r="13" ht="18.75" customHeight="1" spans="1:7">
      <c r="A13" s="27" t="s">
        <v>56</v>
      </c>
      <c r="B13" s="28" t="s">
        <v>458</v>
      </c>
      <c r="C13" s="28"/>
      <c r="D13" s="29"/>
      <c r="E13" s="24">
        <v>3070000</v>
      </c>
      <c r="F13" s="24"/>
      <c r="G13" s="24"/>
    </row>
  </sheetData>
  <mergeCells count="11">
    <mergeCell ref="A3:G3"/>
    <mergeCell ref="A4:D4"/>
    <mergeCell ref="E5:G5"/>
    <mergeCell ref="A13:D13"/>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761904761905"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0"/>
      <c r="O2" s="68"/>
      <c r="P2" s="68"/>
      <c r="Q2" s="68"/>
      <c r="R2" s="68"/>
      <c r="S2" s="40" t="s">
        <v>53</v>
      </c>
    </row>
    <row r="3" ht="57.75" customHeight="1" spans="1:19">
      <c r="A3" s="127" t="str">
        <f>"2025"&amp;"年部门收入预算表"</f>
        <v>2025年部门收入预算表</v>
      </c>
      <c r="B3" s="183"/>
      <c r="C3" s="183"/>
      <c r="D3" s="183"/>
      <c r="E3" s="183"/>
      <c r="F3" s="183"/>
      <c r="G3" s="183"/>
      <c r="H3" s="183"/>
      <c r="I3" s="183"/>
      <c r="J3" s="183"/>
      <c r="K3" s="183"/>
      <c r="L3" s="183"/>
      <c r="M3" s="183"/>
      <c r="N3" s="183"/>
      <c r="O3" s="201"/>
      <c r="P3" s="201"/>
      <c r="Q3" s="201"/>
      <c r="R3" s="201"/>
      <c r="S3" s="201"/>
    </row>
    <row r="4" ht="18.75" customHeight="1" spans="1:19">
      <c r="A4" s="43" t="str">
        <f>"单位名称："&amp;"临沧市财政局"</f>
        <v>单位名称：临沧市财政局</v>
      </c>
      <c r="B4" s="94"/>
      <c r="C4" s="94"/>
      <c r="D4" s="94"/>
      <c r="E4" s="94"/>
      <c r="F4" s="94"/>
      <c r="G4" s="94"/>
      <c r="H4" s="94"/>
      <c r="I4" s="94"/>
      <c r="J4" s="72"/>
      <c r="K4" s="94"/>
      <c r="L4" s="94"/>
      <c r="M4" s="94"/>
      <c r="N4" s="94"/>
      <c r="O4" s="72"/>
      <c r="P4" s="72"/>
      <c r="Q4" s="72"/>
      <c r="R4" s="72"/>
      <c r="S4" s="40" t="s">
        <v>1</v>
      </c>
    </row>
    <row r="5" ht="18.75" customHeight="1" spans="1:19">
      <c r="A5" s="184" t="s">
        <v>54</v>
      </c>
      <c r="B5" s="185" t="s">
        <v>55</v>
      </c>
      <c r="C5" s="185" t="s">
        <v>56</v>
      </c>
      <c r="D5" s="186" t="s">
        <v>57</v>
      </c>
      <c r="E5" s="187"/>
      <c r="F5" s="187"/>
      <c r="G5" s="187"/>
      <c r="H5" s="187"/>
      <c r="I5" s="187"/>
      <c r="J5" s="202"/>
      <c r="K5" s="187"/>
      <c r="L5" s="187"/>
      <c r="M5" s="187"/>
      <c r="N5" s="203"/>
      <c r="O5" s="186" t="s">
        <v>46</v>
      </c>
      <c r="P5" s="186"/>
      <c r="Q5" s="186"/>
      <c r="R5" s="186"/>
      <c r="S5" s="206"/>
    </row>
    <row r="6" ht="18.75" customHeight="1" spans="1:19">
      <c r="A6" s="188"/>
      <c r="B6" s="189"/>
      <c r="C6" s="189"/>
      <c r="D6" s="190" t="s">
        <v>58</v>
      </c>
      <c r="E6" s="190" t="s">
        <v>59</v>
      </c>
      <c r="F6" s="190" t="s">
        <v>60</v>
      </c>
      <c r="G6" s="190" t="s">
        <v>61</v>
      </c>
      <c r="H6" s="190" t="s">
        <v>62</v>
      </c>
      <c r="I6" s="204" t="s">
        <v>63</v>
      </c>
      <c r="J6" s="204"/>
      <c r="K6" s="204"/>
      <c r="L6" s="204"/>
      <c r="M6" s="204"/>
      <c r="N6" s="193"/>
      <c r="O6" s="190" t="s">
        <v>58</v>
      </c>
      <c r="P6" s="190" t="s">
        <v>59</v>
      </c>
      <c r="Q6" s="190" t="s">
        <v>60</v>
      </c>
      <c r="R6" s="190" t="s">
        <v>61</v>
      </c>
      <c r="S6" s="190" t="s">
        <v>64</v>
      </c>
    </row>
    <row r="7" ht="18.75" customHeight="1" spans="1:19">
      <c r="A7" s="191"/>
      <c r="B7" s="192"/>
      <c r="C7" s="192"/>
      <c r="D7" s="193"/>
      <c r="E7" s="193"/>
      <c r="F7" s="193"/>
      <c r="G7" s="193"/>
      <c r="H7" s="193"/>
      <c r="I7" s="192" t="s">
        <v>58</v>
      </c>
      <c r="J7" s="192" t="s">
        <v>65</v>
      </c>
      <c r="K7" s="192" t="s">
        <v>66</v>
      </c>
      <c r="L7" s="192" t="s">
        <v>67</v>
      </c>
      <c r="M7" s="192" t="s">
        <v>68</v>
      </c>
      <c r="N7" s="192" t="s">
        <v>69</v>
      </c>
      <c r="O7" s="205"/>
      <c r="P7" s="205"/>
      <c r="Q7" s="205"/>
      <c r="R7" s="205"/>
      <c r="S7" s="193"/>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4" t="s">
        <v>70</v>
      </c>
      <c r="B9" s="195" t="s">
        <v>71</v>
      </c>
      <c r="C9" s="24">
        <v>22582124.46</v>
      </c>
      <c r="D9" s="24">
        <v>22582124.46</v>
      </c>
      <c r="E9" s="24">
        <v>22324124.46</v>
      </c>
      <c r="F9" s="24"/>
      <c r="G9" s="24"/>
      <c r="H9" s="24"/>
      <c r="I9" s="24">
        <v>258000</v>
      </c>
      <c r="J9" s="24"/>
      <c r="K9" s="24"/>
      <c r="L9" s="24"/>
      <c r="M9" s="24"/>
      <c r="N9" s="24">
        <v>258000</v>
      </c>
      <c r="O9" s="24"/>
      <c r="P9" s="24"/>
      <c r="Q9" s="24"/>
      <c r="R9" s="24"/>
      <c r="S9" s="24"/>
    </row>
    <row r="10" ht="18.75" customHeight="1" spans="1:19">
      <c r="A10" s="196" t="s">
        <v>72</v>
      </c>
      <c r="B10" s="197" t="s">
        <v>71</v>
      </c>
      <c r="C10" s="24">
        <v>22582124.46</v>
      </c>
      <c r="D10" s="24">
        <v>22582124.46</v>
      </c>
      <c r="E10" s="24">
        <v>22324124.46</v>
      </c>
      <c r="F10" s="24"/>
      <c r="G10" s="24"/>
      <c r="H10" s="24"/>
      <c r="I10" s="24">
        <v>258000</v>
      </c>
      <c r="J10" s="24"/>
      <c r="K10" s="24"/>
      <c r="L10" s="24"/>
      <c r="M10" s="24"/>
      <c r="N10" s="24">
        <v>258000</v>
      </c>
      <c r="O10" s="24"/>
      <c r="P10" s="24"/>
      <c r="Q10" s="24"/>
      <c r="R10" s="24"/>
      <c r="S10" s="24"/>
    </row>
    <row r="11" ht="18.75" customHeight="1" spans="1:19">
      <c r="A11" s="198" t="s">
        <v>56</v>
      </c>
      <c r="B11" s="199"/>
      <c r="C11" s="24">
        <v>22582124.46</v>
      </c>
      <c r="D11" s="24">
        <v>22582124.46</v>
      </c>
      <c r="E11" s="24">
        <v>22324124.46</v>
      </c>
      <c r="F11" s="24"/>
      <c r="G11" s="24"/>
      <c r="H11" s="24"/>
      <c r="I11" s="24">
        <v>258000</v>
      </c>
      <c r="J11" s="24"/>
      <c r="K11" s="24"/>
      <c r="L11" s="24"/>
      <c r="M11" s="24"/>
      <c r="N11" s="24">
        <v>258000</v>
      </c>
      <c r="O11" s="24"/>
      <c r="P11" s="24"/>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9"/>
  <sheetViews>
    <sheetView showZeros="0" workbookViewId="0">
      <pane ySplit="1" topLeftCell="A2" activePane="bottomLeft" state="frozen"/>
      <selection/>
      <selection pane="bottomLeft" activeCell="C29" sqref="C29"/>
    </sheetView>
  </sheetViews>
  <sheetFormatPr defaultColWidth="9.14285714285714" defaultRowHeight="14.25" customHeight="1"/>
  <cols>
    <col min="1" max="1" width="14.2761904761905"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2"/>
      <c r="E2" s="2"/>
      <c r="F2" s="2"/>
      <c r="G2" s="2"/>
      <c r="H2" s="172"/>
      <c r="I2" s="2"/>
      <c r="J2" s="172"/>
      <c r="K2" s="2"/>
      <c r="L2" s="2"/>
      <c r="M2" s="2"/>
      <c r="N2" s="2"/>
      <c r="O2" s="41" t="s">
        <v>73</v>
      </c>
    </row>
    <row r="3" ht="42" customHeight="1" spans="1:15">
      <c r="A3" s="6" t="str">
        <f>"2025"&amp;"年部门支出预算表"</f>
        <v>2025年部门支出预算表</v>
      </c>
      <c r="B3" s="173"/>
      <c r="C3" s="173"/>
      <c r="D3" s="173"/>
      <c r="E3" s="173"/>
      <c r="F3" s="173"/>
      <c r="G3" s="173"/>
      <c r="H3" s="173"/>
      <c r="I3" s="173"/>
      <c r="J3" s="173"/>
      <c r="K3" s="173"/>
      <c r="L3" s="173"/>
      <c r="M3" s="173"/>
      <c r="N3" s="173"/>
      <c r="O3" s="173"/>
    </row>
    <row r="4" ht="18.75" customHeight="1" spans="1:15">
      <c r="A4" s="174" t="str">
        <f>"单位名称："&amp;"临沧市财政局"</f>
        <v>单位名称：临沧市财政局</v>
      </c>
      <c r="B4" s="175"/>
      <c r="C4" s="63"/>
      <c r="D4" s="31"/>
      <c r="E4" s="63"/>
      <c r="F4" s="63"/>
      <c r="G4" s="63"/>
      <c r="H4" s="31"/>
      <c r="I4" s="63"/>
      <c r="J4" s="31"/>
      <c r="K4" s="63"/>
      <c r="L4" s="63"/>
      <c r="M4" s="182"/>
      <c r="N4" s="182"/>
      <c r="O4" s="41" t="s">
        <v>1</v>
      </c>
    </row>
    <row r="5" ht="18.75" customHeight="1" spans="1:15">
      <c r="A5" s="11" t="s">
        <v>74</v>
      </c>
      <c r="B5" s="11" t="s">
        <v>75</v>
      </c>
      <c r="C5" s="11" t="s">
        <v>56</v>
      </c>
      <c r="D5" s="13" t="s">
        <v>59</v>
      </c>
      <c r="E5" s="75" t="s">
        <v>76</v>
      </c>
      <c r="F5" s="137" t="s">
        <v>77</v>
      </c>
      <c r="G5" s="11" t="s">
        <v>60</v>
      </c>
      <c r="H5" s="11" t="s">
        <v>61</v>
      </c>
      <c r="I5" s="11" t="s">
        <v>78</v>
      </c>
      <c r="J5" s="13" t="s">
        <v>79</v>
      </c>
      <c r="K5" s="14"/>
      <c r="L5" s="14"/>
      <c r="M5" s="14"/>
      <c r="N5" s="14"/>
      <c r="O5" s="15"/>
    </row>
    <row r="6" ht="30" customHeight="1" spans="1:15">
      <c r="A6" s="19"/>
      <c r="B6" s="19"/>
      <c r="C6" s="19"/>
      <c r="D6" s="65" t="s">
        <v>58</v>
      </c>
      <c r="E6" s="93" t="s">
        <v>76</v>
      </c>
      <c r="F6" s="93" t="s">
        <v>77</v>
      </c>
      <c r="G6" s="19"/>
      <c r="H6" s="19"/>
      <c r="I6" s="19"/>
      <c r="J6" s="65" t="s">
        <v>58</v>
      </c>
      <c r="K6" s="48" t="s">
        <v>80</v>
      </c>
      <c r="L6" s="48" t="s">
        <v>81</v>
      </c>
      <c r="M6" s="48" t="s">
        <v>82</v>
      </c>
      <c r="N6" s="48" t="s">
        <v>83</v>
      </c>
      <c r="O6" s="48" t="s">
        <v>84</v>
      </c>
    </row>
    <row r="7" ht="18.75" customHeight="1" spans="1:15">
      <c r="A7" s="116">
        <v>1</v>
      </c>
      <c r="B7" s="116">
        <v>2</v>
      </c>
      <c r="C7" s="65">
        <v>3</v>
      </c>
      <c r="D7" s="65">
        <v>4</v>
      </c>
      <c r="E7" s="65">
        <v>5</v>
      </c>
      <c r="F7" s="65">
        <v>6</v>
      </c>
      <c r="G7" s="65">
        <v>7</v>
      </c>
      <c r="H7" s="65">
        <v>8</v>
      </c>
      <c r="I7" s="65">
        <v>9</v>
      </c>
      <c r="J7" s="65">
        <v>10</v>
      </c>
      <c r="K7" s="65">
        <v>11</v>
      </c>
      <c r="L7" s="65">
        <v>12</v>
      </c>
      <c r="M7" s="65">
        <v>13</v>
      </c>
      <c r="N7" s="65">
        <v>14</v>
      </c>
      <c r="O7" s="65">
        <v>15</v>
      </c>
    </row>
    <row r="8" ht="18.75" customHeight="1" spans="1:15">
      <c r="A8" s="131" t="s">
        <v>85</v>
      </c>
      <c r="B8" s="161" t="s">
        <v>86</v>
      </c>
      <c r="C8" s="24">
        <v>16565260.6</v>
      </c>
      <c r="D8" s="24">
        <v>16307260.6</v>
      </c>
      <c r="E8" s="24">
        <v>13237260.6</v>
      </c>
      <c r="F8" s="24">
        <v>3070000</v>
      </c>
      <c r="G8" s="24"/>
      <c r="H8" s="24"/>
      <c r="I8" s="24"/>
      <c r="J8" s="24">
        <v>258000</v>
      </c>
      <c r="K8" s="24"/>
      <c r="L8" s="24"/>
      <c r="M8" s="24"/>
      <c r="N8" s="24"/>
      <c r="O8" s="24">
        <v>258000</v>
      </c>
    </row>
    <row r="9" ht="18.75" customHeight="1" spans="1:15">
      <c r="A9" s="176" t="s">
        <v>87</v>
      </c>
      <c r="B9" s="214" t="s">
        <v>88</v>
      </c>
      <c r="C9" s="24">
        <v>16565260.6</v>
      </c>
      <c r="D9" s="24">
        <v>16307260.6</v>
      </c>
      <c r="E9" s="24">
        <v>13237260.6</v>
      </c>
      <c r="F9" s="24">
        <v>3070000</v>
      </c>
      <c r="G9" s="24"/>
      <c r="H9" s="24"/>
      <c r="I9" s="24"/>
      <c r="J9" s="24">
        <v>258000</v>
      </c>
      <c r="K9" s="24"/>
      <c r="L9" s="24"/>
      <c r="M9" s="24"/>
      <c r="N9" s="24"/>
      <c r="O9" s="24">
        <v>258000</v>
      </c>
    </row>
    <row r="10" ht="18.75" customHeight="1" spans="1:15">
      <c r="A10" s="178" t="s">
        <v>89</v>
      </c>
      <c r="B10" s="215" t="s">
        <v>90</v>
      </c>
      <c r="C10" s="24">
        <v>11004504.36</v>
      </c>
      <c r="D10" s="24">
        <v>11004504.36</v>
      </c>
      <c r="E10" s="24">
        <v>11004504.36</v>
      </c>
      <c r="F10" s="24"/>
      <c r="G10" s="24"/>
      <c r="H10" s="24"/>
      <c r="I10" s="24"/>
      <c r="J10" s="24"/>
      <c r="K10" s="24"/>
      <c r="L10" s="24"/>
      <c r="M10" s="24"/>
      <c r="N10" s="24"/>
      <c r="O10" s="24"/>
    </row>
    <row r="11" ht="18.75" customHeight="1" spans="1:15">
      <c r="A11" s="178" t="s">
        <v>91</v>
      </c>
      <c r="B11" s="215" t="s">
        <v>92</v>
      </c>
      <c r="C11" s="24">
        <v>3198000</v>
      </c>
      <c r="D11" s="24">
        <v>2940000</v>
      </c>
      <c r="E11" s="24"/>
      <c r="F11" s="24">
        <v>2940000</v>
      </c>
      <c r="G11" s="24"/>
      <c r="H11" s="24"/>
      <c r="I11" s="24"/>
      <c r="J11" s="24">
        <v>258000</v>
      </c>
      <c r="K11" s="24"/>
      <c r="L11" s="24"/>
      <c r="M11" s="24"/>
      <c r="N11" s="24"/>
      <c r="O11" s="24">
        <v>258000</v>
      </c>
    </row>
    <row r="12" ht="18.75" customHeight="1" spans="1:15">
      <c r="A12" s="178" t="s">
        <v>93</v>
      </c>
      <c r="B12" s="215" t="s">
        <v>94</v>
      </c>
      <c r="C12" s="24">
        <v>2232756.24</v>
      </c>
      <c r="D12" s="24">
        <v>2232756.24</v>
      </c>
      <c r="E12" s="24">
        <v>2232756.24</v>
      </c>
      <c r="F12" s="24"/>
      <c r="G12" s="24"/>
      <c r="H12" s="24"/>
      <c r="I12" s="24"/>
      <c r="J12" s="24"/>
      <c r="K12" s="24"/>
      <c r="L12" s="24"/>
      <c r="M12" s="24"/>
      <c r="N12" s="24"/>
      <c r="O12" s="24"/>
    </row>
    <row r="13" ht="18.75" customHeight="1" spans="1:15">
      <c r="A13" s="178" t="s">
        <v>95</v>
      </c>
      <c r="B13" s="215" t="s">
        <v>96</v>
      </c>
      <c r="C13" s="24">
        <v>130000</v>
      </c>
      <c r="D13" s="24">
        <v>130000</v>
      </c>
      <c r="E13" s="24"/>
      <c r="F13" s="24">
        <v>130000</v>
      </c>
      <c r="G13" s="24"/>
      <c r="H13" s="24"/>
      <c r="I13" s="24"/>
      <c r="J13" s="24"/>
      <c r="K13" s="24"/>
      <c r="L13" s="24"/>
      <c r="M13" s="24"/>
      <c r="N13" s="24"/>
      <c r="O13" s="24"/>
    </row>
    <row r="14" ht="18.75" customHeight="1" spans="1:15">
      <c r="A14" s="131" t="s">
        <v>97</v>
      </c>
      <c r="B14" s="161" t="s">
        <v>98</v>
      </c>
      <c r="C14" s="24">
        <v>3276403.52</v>
      </c>
      <c r="D14" s="24">
        <v>3276403.52</v>
      </c>
      <c r="E14" s="24">
        <v>3276403.52</v>
      </c>
      <c r="F14" s="24"/>
      <c r="G14" s="24"/>
      <c r="H14" s="24"/>
      <c r="I14" s="24"/>
      <c r="J14" s="24"/>
      <c r="K14" s="24"/>
      <c r="L14" s="24"/>
      <c r="M14" s="24"/>
      <c r="N14" s="24"/>
      <c r="O14" s="24"/>
    </row>
    <row r="15" ht="18.75" customHeight="1" spans="1:15">
      <c r="A15" s="176" t="s">
        <v>99</v>
      </c>
      <c r="B15" s="214" t="s">
        <v>100</v>
      </c>
      <c r="C15" s="24">
        <v>3261355.52</v>
      </c>
      <c r="D15" s="24">
        <v>3261355.52</v>
      </c>
      <c r="E15" s="24">
        <v>3261355.52</v>
      </c>
      <c r="F15" s="24"/>
      <c r="G15" s="24"/>
      <c r="H15" s="24"/>
      <c r="I15" s="24"/>
      <c r="J15" s="24"/>
      <c r="K15" s="24"/>
      <c r="L15" s="24"/>
      <c r="M15" s="24"/>
      <c r="N15" s="24"/>
      <c r="O15" s="24"/>
    </row>
    <row r="16" ht="18.75" customHeight="1" spans="1:15">
      <c r="A16" s="178" t="s">
        <v>101</v>
      </c>
      <c r="B16" s="215" t="s">
        <v>102</v>
      </c>
      <c r="C16" s="24">
        <v>1550665.44</v>
      </c>
      <c r="D16" s="24">
        <v>1550665.44</v>
      </c>
      <c r="E16" s="24">
        <v>1550665.44</v>
      </c>
      <c r="F16" s="24"/>
      <c r="G16" s="24"/>
      <c r="H16" s="24"/>
      <c r="I16" s="24"/>
      <c r="J16" s="24"/>
      <c r="K16" s="24"/>
      <c r="L16" s="24"/>
      <c r="M16" s="24"/>
      <c r="N16" s="24"/>
      <c r="O16" s="24"/>
    </row>
    <row r="17" ht="18.75" customHeight="1" spans="1:15">
      <c r="A17" s="178" t="s">
        <v>103</v>
      </c>
      <c r="B17" s="215" t="s">
        <v>104</v>
      </c>
      <c r="C17" s="24">
        <v>1710690.08</v>
      </c>
      <c r="D17" s="24">
        <v>1710690.08</v>
      </c>
      <c r="E17" s="24">
        <v>1710690.08</v>
      </c>
      <c r="F17" s="24"/>
      <c r="G17" s="24"/>
      <c r="H17" s="24"/>
      <c r="I17" s="24"/>
      <c r="J17" s="24"/>
      <c r="K17" s="24"/>
      <c r="L17" s="24"/>
      <c r="M17" s="24"/>
      <c r="N17" s="24"/>
      <c r="O17" s="24"/>
    </row>
    <row r="18" ht="18.75" customHeight="1" spans="1:15">
      <c r="A18" s="176" t="s">
        <v>105</v>
      </c>
      <c r="B18" s="214" t="s">
        <v>106</v>
      </c>
      <c r="C18" s="24">
        <v>15048</v>
      </c>
      <c r="D18" s="24">
        <v>15048</v>
      </c>
      <c r="E18" s="24">
        <v>15048</v>
      </c>
      <c r="F18" s="24"/>
      <c r="G18" s="24"/>
      <c r="H18" s="24"/>
      <c r="I18" s="24"/>
      <c r="J18" s="24"/>
      <c r="K18" s="24"/>
      <c r="L18" s="24"/>
      <c r="M18" s="24"/>
      <c r="N18" s="24"/>
      <c r="O18" s="24"/>
    </row>
    <row r="19" ht="18.75" customHeight="1" spans="1:15">
      <c r="A19" s="178" t="s">
        <v>107</v>
      </c>
      <c r="B19" s="215" t="s">
        <v>108</v>
      </c>
      <c r="C19" s="24">
        <v>15048</v>
      </c>
      <c r="D19" s="24">
        <v>15048</v>
      </c>
      <c r="E19" s="24">
        <v>15048</v>
      </c>
      <c r="F19" s="24"/>
      <c r="G19" s="24"/>
      <c r="H19" s="24"/>
      <c r="I19" s="24"/>
      <c r="J19" s="24"/>
      <c r="K19" s="24"/>
      <c r="L19" s="24"/>
      <c r="M19" s="24"/>
      <c r="N19" s="24"/>
      <c r="O19" s="24"/>
    </row>
    <row r="20" ht="18.75" customHeight="1" spans="1:15">
      <c r="A20" s="131" t="s">
        <v>109</v>
      </c>
      <c r="B20" s="161" t="s">
        <v>110</v>
      </c>
      <c r="C20" s="24">
        <v>1279456.74</v>
      </c>
      <c r="D20" s="24">
        <v>1279456.74</v>
      </c>
      <c r="E20" s="24">
        <v>1279456.74</v>
      </c>
      <c r="F20" s="24"/>
      <c r="G20" s="24"/>
      <c r="H20" s="24"/>
      <c r="I20" s="24"/>
      <c r="J20" s="24"/>
      <c r="K20" s="24"/>
      <c r="L20" s="24"/>
      <c r="M20" s="24"/>
      <c r="N20" s="24"/>
      <c r="O20" s="24"/>
    </row>
    <row r="21" ht="18.75" customHeight="1" spans="1:15">
      <c r="A21" s="176" t="s">
        <v>111</v>
      </c>
      <c r="B21" s="214" t="s">
        <v>112</v>
      </c>
      <c r="C21" s="24">
        <v>1279456.74</v>
      </c>
      <c r="D21" s="24">
        <v>1279456.74</v>
      </c>
      <c r="E21" s="24">
        <v>1279456.74</v>
      </c>
      <c r="F21" s="24"/>
      <c r="G21" s="24"/>
      <c r="H21" s="24"/>
      <c r="I21" s="24"/>
      <c r="J21" s="24"/>
      <c r="K21" s="24"/>
      <c r="L21" s="24"/>
      <c r="M21" s="24"/>
      <c r="N21" s="24"/>
      <c r="O21" s="24"/>
    </row>
    <row r="22" ht="18.75" customHeight="1" spans="1:15">
      <c r="A22" s="178" t="s">
        <v>113</v>
      </c>
      <c r="B22" s="215" t="s">
        <v>114</v>
      </c>
      <c r="C22" s="24">
        <v>630898.19</v>
      </c>
      <c r="D22" s="24">
        <v>630898.19</v>
      </c>
      <c r="E22" s="24">
        <v>630898.19</v>
      </c>
      <c r="F22" s="24"/>
      <c r="G22" s="24"/>
      <c r="H22" s="24"/>
      <c r="I22" s="24"/>
      <c r="J22" s="24"/>
      <c r="K22" s="24"/>
      <c r="L22" s="24"/>
      <c r="M22" s="24"/>
      <c r="N22" s="24"/>
      <c r="O22" s="24"/>
    </row>
    <row r="23" ht="18.75" customHeight="1" spans="1:15">
      <c r="A23" s="178" t="s">
        <v>115</v>
      </c>
      <c r="B23" s="215" t="s">
        <v>116</v>
      </c>
      <c r="C23" s="24">
        <v>128220.53</v>
      </c>
      <c r="D23" s="24">
        <v>128220.53</v>
      </c>
      <c r="E23" s="24">
        <v>128220.53</v>
      </c>
      <c r="F23" s="24"/>
      <c r="G23" s="24"/>
      <c r="H23" s="24"/>
      <c r="I23" s="24"/>
      <c r="J23" s="24"/>
      <c r="K23" s="24"/>
      <c r="L23" s="24"/>
      <c r="M23" s="24"/>
      <c r="N23" s="24"/>
      <c r="O23" s="24"/>
    </row>
    <row r="24" ht="18.75" customHeight="1" spans="1:15">
      <c r="A24" s="178" t="s">
        <v>117</v>
      </c>
      <c r="B24" s="215" t="s">
        <v>118</v>
      </c>
      <c r="C24" s="24">
        <v>455394.39</v>
      </c>
      <c r="D24" s="24">
        <v>455394.39</v>
      </c>
      <c r="E24" s="24">
        <v>455394.39</v>
      </c>
      <c r="F24" s="24"/>
      <c r="G24" s="24"/>
      <c r="H24" s="24"/>
      <c r="I24" s="24"/>
      <c r="J24" s="24"/>
      <c r="K24" s="24"/>
      <c r="L24" s="24"/>
      <c r="M24" s="24"/>
      <c r="N24" s="24"/>
      <c r="O24" s="24"/>
    </row>
    <row r="25" ht="18.75" customHeight="1" spans="1:15">
      <c r="A25" s="178" t="s">
        <v>119</v>
      </c>
      <c r="B25" s="215" t="s">
        <v>120</v>
      </c>
      <c r="C25" s="24">
        <v>64943.63</v>
      </c>
      <c r="D25" s="24">
        <v>64943.63</v>
      </c>
      <c r="E25" s="24">
        <v>64943.63</v>
      </c>
      <c r="F25" s="24"/>
      <c r="G25" s="24"/>
      <c r="H25" s="24"/>
      <c r="I25" s="24"/>
      <c r="J25" s="24"/>
      <c r="K25" s="24"/>
      <c r="L25" s="24"/>
      <c r="M25" s="24"/>
      <c r="N25" s="24"/>
      <c r="O25" s="24"/>
    </row>
    <row r="26" ht="18.75" customHeight="1" spans="1:15">
      <c r="A26" s="131" t="s">
        <v>121</v>
      </c>
      <c r="B26" s="161" t="s">
        <v>122</v>
      </c>
      <c r="C26" s="24">
        <v>1461003.6</v>
      </c>
      <c r="D26" s="24">
        <v>1461003.6</v>
      </c>
      <c r="E26" s="24">
        <v>1461003.6</v>
      </c>
      <c r="F26" s="24"/>
      <c r="G26" s="24"/>
      <c r="H26" s="24"/>
      <c r="I26" s="24"/>
      <c r="J26" s="24"/>
      <c r="K26" s="24"/>
      <c r="L26" s="24"/>
      <c r="M26" s="24"/>
      <c r="N26" s="24"/>
      <c r="O26" s="24"/>
    </row>
    <row r="27" ht="18.75" customHeight="1" spans="1:15">
      <c r="A27" s="176" t="s">
        <v>123</v>
      </c>
      <c r="B27" s="214" t="s">
        <v>124</v>
      </c>
      <c r="C27" s="24">
        <v>1461003.6</v>
      </c>
      <c r="D27" s="24">
        <v>1461003.6</v>
      </c>
      <c r="E27" s="24">
        <v>1461003.6</v>
      </c>
      <c r="F27" s="24"/>
      <c r="G27" s="24"/>
      <c r="H27" s="24"/>
      <c r="I27" s="24"/>
      <c r="J27" s="24"/>
      <c r="K27" s="24"/>
      <c r="L27" s="24"/>
      <c r="M27" s="24"/>
      <c r="N27" s="24"/>
      <c r="O27" s="24"/>
    </row>
    <row r="28" ht="18.75" customHeight="1" spans="1:15">
      <c r="A28" s="178" t="s">
        <v>125</v>
      </c>
      <c r="B28" s="215" t="s">
        <v>126</v>
      </c>
      <c r="C28" s="24">
        <v>1461003.6</v>
      </c>
      <c r="D28" s="24">
        <v>1461003.6</v>
      </c>
      <c r="E28" s="24">
        <v>1461003.6</v>
      </c>
      <c r="F28" s="24"/>
      <c r="G28" s="24"/>
      <c r="H28" s="24"/>
      <c r="I28" s="24"/>
      <c r="J28" s="24"/>
      <c r="K28" s="24"/>
      <c r="L28" s="24"/>
      <c r="M28" s="24"/>
      <c r="N28" s="24"/>
      <c r="O28" s="24"/>
    </row>
    <row r="29" ht="18.75" customHeight="1" spans="1:15">
      <c r="A29" s="180" t="s">
        <v>127</v>
      </c>
      <c r="B29" s="181" t="s">
        <v>127</v>
      </c>
      <c r="C29" s="24">
        <v>22582124.46</v>
      </c>
      <c r="D29" s="24">
        <v>22324124.46</v>
      </c>
      <c r="E29" s="24">
        <v>19254124.46</v>
      </c>
      <c r="F29" s="24">
        <v>3070000</v>
      </c>
      <c r="G29" s="24"/>
      <c r="H29" s="24"/>
      <c r="I29" s="24"/>
      <c r="J29" s="24">
        <v>258000</v>
      </c>
      <c r="K29" s="24"/>
      <c r="L29" s="24"/>
      <c r="M29" s="24"/>
      <c r="N29" s="24"/>
      <c r="O29" s="24">
        <v>258000</v>
      </c>
    </row>
  </sheetData>
  <mergeCells count="11">
    <mergeCell ref="A3:O3"/>
    <mergeCell ref="A4:L4"/>
    <mergeCell ref="D5:F5"/>
    <mergeCell ref="J5:O5"/>
    <mergeCell ref="A29:B29"/>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3"/>
  <cols>
    <col min="1" max="1" width="39.2761904761905"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1" t="s">
        <v>128</v>
      </c>
    </row>
    <row r="3" ht="36" customHeight="1" spans="1:4">
      <c r="A3" s="6" t="str">
        <f>"2025"&amp;"年部门财政拨款收支预算总表"</f>
        <v>2025年部门财政拨款收支预算总表</v>
      </c>
      <c r="B3" s="159"/>
      <c r="C3" s="159"/>
      <c r="D3" s="159"/>
    </row>
    <row r="4" ht="18.75" customHeight="1" spans="1:4">
      <c r="A4" s="8" t="str">
        <f>"单位名称："&amp;"临沧市财政局"</f>
        <v>单位名称：临沧市财政局</v>
      </c>
      <c r="B4" s="160"/>
      <c r="C4" s="160"/>
      <c r="D4" s="41" t="s">
        <v>1</v>
      </c>
    </row>
    <row r="5" ht="18.75" customHeight="1" spans="1:4">
      <c r="A5" s="13" t="s">
        <v>2</v>
      </c>
      <c r="B5" s="15"/>
      <c r="C5" s="13" t="s">
        <v>3</v>
      </c>
      <c r="D5" s="15"/>
    </row>
    <row r="6" ht="18.75" customHeight="1" spans="1:4">
      <c r="A6" s="32" t="s">
        <v>4</v>
      </c>
      <c r="B6" s="106" t="str">
        <f t="shared" ref="B6:D6" si="0">"2025"&amp;"年预算数"</f>
        <v>2025年预算数</v>
      </c>
      <c r="C6" s="32" t="s">
        <v>129</v>
      </c>
      <c r="D6" s="106" t="str">
        <f t="shared" si="0"/>
        <v>2025年预算数</v>
      </c>
    </row>
    <row r="7" ht="18.75" customHeight="1" spans="1:4">
      <c r="A7" s="34"/>
      <c r="B7" s="19"/>
      <c r="C7" s="34"/>
      <c r="D7" s="19"/>
    </row>
    <row r="8" ht="18.75" customHeight="1" spans="1:4">
      <c r="A8" s="161" t="s">
        <v>130</v>
      </c>
      <c r="B8" s="24">
        <v>22324124.46</v>
      </c>
      <c r="C8" s="23" t="s">
        <v>131</v>
      </c>
      <c r="D8" s="24">
        <v>22324124.46</v>
      </c>
    </row>
    <row r="9" ht="18.75" customHeight="1" spans="1:4">
      <c r="A9" s="162" t="s">
        <v>132</v>
      </c>
      <c r="B9" s="24">
        <v>22324124.46</v>
      </c>
      <c r="C9" s="23" t="s">
        <v>133</v>
      </c>
      <c r="D9" s="24">
        <v>16307260.6</v>
      </c>
    </row>
    <row r="10" ht="18.75" customHeight="1" spans="1:4">
      <c r="A10" s="162" t="s">
        <v>134</v>
      </c>
      <c r="B10" s="24"/>
      <c r="C10" s="23" t="s">
        <v>135</v>
      </c>
      <c r="D10" s="24"/>
    </row>
    <row r="11" ht="18.75" customHeight="1" spans="1:4">
      <c r="A11" s="162" t="s">
        <v>136</v>
      </c>
      <c r="B11" s="24"/>
      <c r="C11" s="23" t="s">
        <v>137</v>
      </c>
      <c r="D11" s="24"/>
    </row>
    <row r="12" ht="18.75" customHeight="1" spans="1:4">
      <c r="A12" s="163" t="s">
        <v>138</v>
      </c>
      <c r="B12" s="24"/>
      <c r="C12" s="164" t="s">
        <v>139</v>
      </c>
      <c r="D12" s="24"/>
    </row>
    <row r="13" ht="18.75" customHeight="1" spans="1:4">
      <c r="A13" s="165" t="s">
        <v>132</v>
      </c>
      <c r="B13" s="24"/>
      <c r="C13" s="166" t="s">
        <v>140</v>
      </c>
      <c r="D13" s="24"/>
    </row>
    <row r="14" ht="18.75" customHeight="1" spans="1:4">
      <c r="A14" s="165" t="s">
        <v>134</v>
      </c>
      <c r="B14" s="24"/>
      <c r="C14" s="166" t="s">
        <v>141</v>
      </c>
      <c r="D14" s="24"/>
    </row>
    <row r="15" ht="18.75" customHeight="1" spans="1:4">
      <c r="A15" s="165" t="s">
        <v>136</v>
      </c>
      <c r="B15" s="24"/>
      <c r="C15" s="166" t="s">
        <v>142</v>
      </c>
      <c r="D15" s="24"/>
    </row>
    <row r="16" ht="18.75" customHeight="1" spans="1:4">
      <c r="A16" s="165" t="s">
        <v>26</v>
      </c>
      <c r="B16" s="24"/>
      <c r="C16" s="166" t="s">
        <v>143</v>
      </c>
      <c r="D16" s="24">
        <v>3276403.52</v>
      </c>
    </row>
    <row r="17" ht="18.75" customHeight="1" spans="1:4">
      <c r="A17" s="165" t="s">
        <v>26</v>
      </c>
      <c r="B17" s="24" t="s">
        <v>26</v>
      </c>
      <c r="C17" s="166" t="s">
        <v>144</v>
      </c>
      <c r="D17" s="24">
        <v>1279456.74</v>
      </c>
    </row>
    <row r="18" ht="18.75" customHeight="1" spans="1:4">
      <c r="A18" s="167" t="s">
        <v>26</v>
      </c>
      <c r="B18" s="24" t="s">
        <v>26</v>
      </c>
      <c r="C18" s="166" t="s">
        <v>145</v>
      </c>
      <c r="D18" s="24"/>
    </row>
    <row r="19" ht="18.75" customHeight="1" spans="1:4">
      <c r="A19" s="167" t="s">
        <v>26</v>
      </c>
      <c r="B19" s="24" t="s">
        <v>26</v>
      </c>
      <c r="C19" s="166" t="s">
        <v>146</v>
      </c>
      <c r="D19" s="24"/>
    </row>
    <row r="20" ht="18.75" customHeight="1" spans="1:4">
      <c r="A20" s="168" t="s">
        <v>26</v>
      </c>
      <c r="B20" s="24" t="s">
        <v>26</v>
      </c>
      <c r="C20" s="166" t="s">
        <v>147</v>
      </c>
      <c r="D20" s="24"/>
    </row>
    <row r="21" ht="18.75" customHeight="1" spans="1:4">
      <c r="A21" s="168" t="s">
        <v>26</v>
      </c>
      <c r="B21" s="24" t="s">
        <v>26</v>
      </c>
      <c r="C21" s="166" t="s">
        <v>148</v>
      </c>
      <c r="D21" s="24"/>
    </row>
    <row r="22" ht="18.75" customHeight="1" spans="1:4">
      <c r="A22" s="168" t="s">
        <v>26</v>
      </c>
      <c r="B22" s="24" t="s">
        <v>26</v>
      </c>
      <c r="C22" s="166" t="s">
        <v>149</v>
      </c>
      <c r="D22" s="24"/>
    </row>
    <row r="23" ht="18.75" customHeight="1" spans="1:4">
      <c r="A23" s="168" t="s">
        <v>26</v>
      </c>
      <c r="B23" s="24" t="s">
        <v>26</v>
      </c>
      <c r="C23" s="166" t="s">
        <v>150</v>
      </c>
      <c r="D23" s="24"/>
    </row>
    <row r="24" ht="18.75" customHeight="1" spans="1:4">
      <c r="A24" s="168" t="s">
        <v>26</v>
      </c>
      <c r="B24" s="24" t="s">
        <v>26</v>
      </c>
      <c r="C24" s="166" t="s">
        <v>151</v>
      </c>
      <c r="D24" s="24"/>
    </row>
    <row r="25" ht="18.75" customHeight="1" spans="1:4">
      <c r="A25" s="168" t="s">
        <v>26</v>
      </c>
      <c r="B25" s="24" t="s">
        <v>26</v>
      </c>
      <c r="C25" s="166" t="s">
        <v>152</v>
      </c>
      <c r="D25" s="24"/>
    </row>
    <row r="26" ht="18.75" customHeight="1" spans="1:4">
      <c r="A26" s="168" t="s">
        <v>26</v>
      </c>
      <c r="B26" s="24" t="s">
        <v>26</v>
      </c>
      <c r="C26" s="166" t="s">
        <v>153</v>
      </c>
      <c r="D26" s="24"/>
    </row>
    <row r="27" ht="18.75" customHeight="1" spans="1:4">
      <c r="A27" s="168" t="s">
        <v>26</v>
      </c>
      <c r="B27" s="24" t="s">
        <v>26</v>
      </c>
      <c r="C27" s="166" t="s">
        <v>154</v>
      </c>
      <c r="D27" s="24">
        <v>1461003.6</v>
      </c>
    </row>
    <row r="28" ht="18.75" customHeight="1" spans="1:4">
      <c r="A28" s="168" t="s">
        <v>26</v>
      </c>
      <c r="B28" s="24" t="s">
        <v>26</v>
      </c>
      <c r="C28" s="166" t="s">
        <v>155</v>
      </c>
      <c r="D28" s="24"/>
    </row>
    <row r="29" ht="18.75" customHeight="1" spans="1:4">
      <c r="A29" s="168" t="s">
        <v>26</v>
      </c>
      <c r="B29" s="24" t="s">
        <v>26</v>
      </c>
      <c r="C29" s="166" t="s">
        <v>156</v>
      </c>
      <c r="D29" s="24"/>
    </row>
    <row r="30" ht="18.75" customHeight="1" spans="1:4">
      <c r="A30" s="168" t="s">
        <v>26</v>
      </c>
      <c r="B30" s="24" t="s">
        <v>26</v>
      </c>
      <c r="C30" s="166" t="s">
        <v>157</v>
      </c>
      <c r="D30" s="24"/>
    </row>
    <row r="31" ht="18.75" customHeight="1" spans="1:4">
      <c r="A31" s="168" t="s">
        <v>26</v>
      </c>
      <c r="B31" s="24" t="s">
        <v>26</v>
      </c>
      <c r="C31" s="166" t="s">
        <v>158</v>
      </c>
      <c r="D31" s="24"/>
    </row>
    <row r="32" ht="18.75" customHeight="1" spans="1:4">
      <c r="A32" s="169" t="s">
        <v>26</v>
      </c>
      <c r="B32" s="24" t="s">
        <v>26</v>
      </c>
      <c r="C32" s="166" t="s">
        <v>159</v>
      </c>
      <c r="D32" s="24"/>
    </row>
    <row r="33" ht="18.75" customHeight="1" spans="1:4">
      <c r="A33" s="169" t="s">
        <v>26</v>
      </c>
      <c r="B33" s="24" t="s">
        <v>26</v>
      </c>
      <c r="C33" s="166" t="s">
        <v>160</v>
      </c>
      <c r="D33" s="24"/>
    </row>
    <row r="34" ht="18.75" customHeight="1" spans="1:4">
      <c r="A34" s="169" t="s">
        <v>26</v>
      </c>
      <c r="B34" s="24" t="s">
        <v>26</v>
      </c>
      <c r="C34" s="166" t="s">
        <v>161</v>
      </c>
      <c r="D34" s="24"/>
    </row>
    <row r="35" ht="18.75" customHeight="1" spans="1:4">
      <c r="A35" s="169"/>
      <c r="B35" s="24"/>
      <c r="C35" s="166" t="s">
        <v>162</v>
      </c>
      <c r="D35" s="24"/>
    </row>
    <row r="36" ht="18.75" customHeight="1" spans="1:4">
      <c r="A36" s="169" t="s">
        <v>26</v>
      </c>
      <c r="B36" s="24" t="s">
        <v>26</v>
      </c>
      <c r="C36" s="166" t="s">
        <v>163</v>
      </c>
      <c r="D36" s="24"/>
    </row>
    <row r="37" ht="18.75" customHeight="1" spans="1:4">
      <c r="A37" s="56" t="s">
        <v>164</v>
      </c>
      <c r="B37" s="170">
        <v>22324124.46</v>
      </c>
      <c r="C37" s="171" t="s">
        <v>52</v>
      </c>
      <c r="D37" s="170">
        <v>22324124.46</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showZeros="0" workbookViewId="0">
      <pane ySplit="1" topLeftCell="A2" activePane="bottomLeft" state="frozen"/>
      <selection/>
      <selection pane="bottomLeft" activeCell="A28" sqref="$A28:$XFD28"/>
    </sheetView>
  </sheetViews>
  <sheetFormatPr defaultColWidth="9.14285714285714" defaultRowHeight="14.25" customHeight="1" outlineLevelCol="6"/>
  <cols>
    <col min="1" max="1" width="20.1428571428571" customWidth="1"/>
    <col min="2" max="2" width="44" customWidth="1"/>
    <col min="3" max="3" width="24.2761904761905" customWidth="1"/>
    <col min="4" max="4" width="20.4190476190476" customWidth="1"/>
    <col min="5" max="7" width="24.2761904761905" customWidth="1"/>
  </cols>
  <sheetData>
    <row r="1" customHeight="1" spans="1:7">
      <c r="A1" s="1"/>
      <c r="B1" s="1"/>
      <c r="C1" s="1"/>
      <c r="D1" s="1"/>
      <c r="E1" s="1"/>
      <c r="F1" s="1"/>
      <c r="G1" s="1"/>
    </row>
    <row r="2" ht="15" customHeight="1" spans="4:7">
      <c r="D2" s="150"/>
      <c r="F2" s="58"/>
      <c r="G2" s="41" t="s">
        <v>165</v>
      </c>
    </row>
    <row r="3" ht="39" customHeight="1" spans="1:7">
      <c r="A3" s="6" t="str">
        <f>"2025"&amp;"年一般公共预算支出预算表（按功能科目分类）"</f>
        <v>2025年一般公共预算支出预算表（按功能科目分类）</v>
      </c>
      <c r="B3" s="151"/>
      <c r="C3" s="151"/>
      <c r="D3" s="151"/>
      <c r="E3" s="151"/>
      <c r="F3" s="151"/>
      <c r="G3" s="151"/>
    </row>
    <row r="4" ht="18" customHeight="1" spans="1:7">
      <c r="A4" s="152" t="str">
        <f>"单位名称："&amp;"临沧市财政局"</f>
        <v>单位名称：临沧市财政局</v>
      </c>
      <c r="B4" s="30"/>
      <c r="C4" s="31"/>
      <c r="D4" s="31"/>
      <c r="E4" s="31"/>
      <c r="F4" s="101"/>
      <c r="G4" s="41" t="s">
        <v>1</v>
      </c>
    </row>
    <row r="5" ht="20.25" customHeight="1" spans="1:7">
      <c r="A5" s="153" t="s">
        <v>166</v>
      </c>
      <c r="B5" s="154"/>
      <c r="C5" s="106" t="s">
        <v>56</v>
      </c>
      <c r="D5" s="129" t="s">
        <v>76</v>
      </c>
      <c r="E5" s="14"/>
      <c r="F5" s="15"/>
      <c r="G5" s="122" t="s">
        <v>77</v>
      </c>
    </row>
    <row r="6" ht="20.25" customHeight="1" spans="1:7">
      <c r="A6" s="155" t="s">
        <v>74</v>
      </c>
      <c r="B6" s="155" t="s">
        <v>75</v>
      </c>
      <c r="C6" s="34"/>
      <c r="D6" s="65" t="s">
        <v>58</v>
      </c>
      <c r="E6" s="65" t="s">
        <v>167</v>
      </c>
      <c r="F6" s="65" t="s">
        <v>168</v>
      </c>
      <c r="G6" s="95"/>
    </row>
    <row r="7" ht="19.5" customHeight="1" spans="1:7">
      <c r="A7" s="155" t="s">
        <v>169</v>
      </c>
      <c r="B7" s="155" t="s">
        <v>170</v>
      </c>
      <c r="C7" s="155" t="s">
        <v>171</v>
      </c>
      <c r="D7" s="65">
        <v>4</v>
      </c>
      <c r="E7" s="156" t="s">
        <v>172</v>
      </c>
      <c r="F7" s="156" t="s">
        <v>173</v>
      </c>
      <c r="G7" s="155" t="s">
        <v>174</v>
      </c>
    </row>
    <row r="8" ht="18" customHeight="1" spans="1:7">
      <c r="A8" s="35" t="s">
        <v>85</v>
      </c>
      <c r="B8" s="35" t="s">
        <v>86</v>
      </c>
      <c r="C8" s="24">
        <v>16307260.6</v>
      </c>
      <c r="D8" s="24">
        <v>13237260.6</v>
      </c>
      <c r="E8" s="24">
        <v>11962352.66</v>
      </c>
      <c r="F8" s="24">
        <v>1274907.94</v>
      </c>
      <c r="G8" s="24">
        <v>3070000</v>
      </c>
    </row>
    <row r="9" ht="18" customHeight="1" spans="1:7">
      <c r="A9" s="117" t="s">
        <v>87</v>
      </c>
      <c r="B9" s="117" t="s">
        <v>88</v>
      </c>
      <c r="C9" s="24">
        <v>16307260.6</v>
      </c>
      <c r="D9" s="24">
        <v>13237260.6</v>
      </c>
      <c r="E9" s="24">
        <v>11962352.66</v>
      </c>
      <c r="F9" s="24">
        <v>1274907.94</v>
      </c>
      <c r="G9" s="24">
        <v>3070000</v>
      </c>
    </row>
    <row r="10" ht="18" customHeight="1" spans="1:7">
      <c r="A10" s="118" t="s">
        <v>89</v>
      </c>
      <c r="B10" s="118" t="s">
        <v>90</v>
      </c>
      <c r="C10" s="24">
        <v>11004504.36</v>
      </c>
      <c r="D10" s="24">
        <v>11004504.36</v>
      </c>
      <c r="E10" s="24">
        <v>9834747.2</v>
      </c>
      <c r="F10" s="24">
        <v>1169757.16</v>
      </c>
      <c r="G10" s="24"/>
    </row>
    <row r="11" ht="18" customHeight="1" spans="1:7">
      <c r="A11" s="118" t="s">
        <v>91</v>
      </c>
      <c r="B11" s="118" t="s">
        <v>92</v>
      </c>
      <c r="C11" s="24">
        <v>2940000</v>
      </c>
      <c r="D11" s="24"/>
      <c r="E11" s="24"/>
      <c r="F11" s="24"/>
      <c r="G11" s="24">
        <v>2940000</v>
      </c>
    </row>
    <row r="12" ht="18" customHeight="1" spans="1:7">
      <c r="A12" s="118" t="s">
        <v>93</v>
      </c>
      <c r="B12" s="118" t="s">
        <v>94</v>
      </c>
      <c r="C12" s="24">
        <v>2232756.24</v>
      </c>
      <c r="D12" s="24">
        <v>2232756.24</v>
      </c>
      <c r="E12" s="24">
        <v>2127605.46</v>
      </c>
      <c r="F12" s="24">
        <v>105150.78</v>
      </c>
      <c r="G12" s="24"/>
    </row>
    <row r="13" ht="18" customHeight="1" spans="1:7">
      <c r="A13" s="118" t="s">
        <v>95</v>
      </c>
      <c r="B13" s="118" t="s">
        <v>96</v>
      </c>
      <c r="C13" s="24">
        <v>130000</v>
      </c>
      <c r="D13" s="24"/>
      <c r="E13" s="24"/>
      <c r="F13" s="24"/>
      <c r="G13" s="24">
        <v>130000</v>
      </c>
    </row>
    <row r="14" ht="18" customHeight="1" spans="1:7">
      <c r="A14" s="35" t="s">
        <v>97</v>
      </c>
      <c r="B14" s="35" t="s">
        <v>98</v>
      </c>
      <c r="C14" s="24">
        <v>3276403.52</v>
      </c>
      <c r="D14" s="24">
        <v>3276403.52</v>
      </c>
      <c r="E14" s="24">
        <v>3235603.52</v>
      </c>
      <c r="F14" s="24">
        <v>40800</v>
      </c>
      <c r="G14" s="24"/>
    </row>
    <row r="15" ht="18" customHeight="1" spans="1:7">
      <c r="A15" s="117" t="s">
        <v>99</v>
      </c>
      <c r="B15" s="117" t="s">
        <v>100</v>
      </c>
      <c r="C15" s="24">
        <v>3261355.52</v>
      </c>
      <c r="D15" s="24">
        <v>3261355.52</v>
      </c>
      <c r="E15" s="24">
        <v>3220555.52</v>
      </c>
      <c r="F15" s="24">
        <v>40800</v>
      </c>
      <c r="G15" s="24"/>
    </row>
    <row r="16" ht="18" customHeight="1" spans="1:7">
      <c r="A16" s="118" t="s">
        <v>101</v>
      </c>
      <c r="B16" s="118" t="s">
        <v>102</v>
      </c>
      <c r="C16" s="24">
        <v>1550665.44</v>
      </c>
      <c r="D16" s="24">
        <v>1550665.44</v>
      </c>
      <c r="E16" s="24">
        <v>1509865.44</v>
      </c>
      <c r="F16" s="24">
        <v>40800</v>
      </c>
      <c r="G16" s="24"/>
    </row>
    <row r="17" ht="18" customHeight="1" spans="1:7">
      <c r="A17" s="118" t="s">
        <v>103</v>
      </c>
      <c r="B17" s="118" t="s">
        <v>104</v>
      </c>
      <c r="C17" s="24">
        <v>1710690.08</v>
      </c>
      <c r="D17" s="24">
        <v>1710690.08</v>
      </c>
      <c r="E17" s="24">
        <v>1710690.08</v>
      </c>
      <c r="F17" s="24"/>
      <c r="G17" s="24"/>
    </row>
    <row r="18" ht="18" customHeight="1" spans="1:7">
      <c r="A18" s="117" t="s">
        <v>105</v>
      </c>
      <c r="B18" s="117" t="s">
        <v>106</v>
      </c>
      <c r="C18" s="24">
        <v>15048</v>
      </c>
      <c r="D18" s="24">
        <v>15048</v>
      </c>
      <c r="E18" s="24">
        <v>15048</v>
      </c>
      <c r="F18" s="24"/>
      <c r="G18" s="24"/>
    </row>
    <row r="19" ht="18" customHeight="1" spans="1:7">
      <c r="A19" s="118" t="s">
        <v>107</v>
      </c>
      <c r="B19" s="118" t="s">
        <v>108</v>
      </c>
      <c r="C19" s="24">
        <v>15048</v>
      </c>
      <c r="D19" s="24">
        <v>15048</v>
      </c>
      <c r="E19" s="24">
        <v>15048</v>
      </c>
      <c r="F19" s="24"/>
      <c r="G19" s="24"/>
    </row>
    <row r="20" ht="18" customHeight="1" spans="1:7">
      <c r="A20" s="35" t="s">
        <v>109</v>
      </c>
      <c r="B20" s="35" t="s">
        <v>110</v>
      </c>
      <c r="C20" s="24">
        <v>1279456.74</v>
      </c>
      <c r="D20" s="24">
        <v>1279456.74</v>
      </c>
      <c r="E20" s="24">
        <v>1279456.74</v>
      </c>
      <c r="F20" s="24"/>
      <c r="G20" s="24"/>
    </row>
    <row r="21" ht="18" customHeight="1" spans="1:7">
      <c r="A21" s="117" t="s">
        <v>111</v>
      </c>
      <c r="B21" s="117" t="s">
        <v>112</v>
      </c>
      <c r="C21" s="24">
        <v>1279456.74</v>
      </c>
      <c r="D21" s="24">
        <v>1279456.74</v>
      </c>
      <c r="E21" s="24">
        <v>1279456.74</v>
      </c>
      <c r="F21" s="24"/>
      <c r="G21" s="24"/>
    </row>
    <row r="22" ht="18" customHeight="1" spans="1:7">
      <c r="A22" s="118" t="s">
        <v>113</v>
      </c>
      <c r="B22" s="118" t="s">
        <v>114</v>
      </c>
      <c r="C22" s="24">
        <v>630898.19</v>
      </c>
      <c r="D22" s="24">
        <v>630898.19</v>
      </c>
      <c r="E22" s="24">
        <v>630898.19</v>
      </c>
      <c r="F22" s="24"/>
      <c r="G22" s="24"/>
    </row>
    <row r="23" ht="18" customHeight="1" spans="1:7">
      <c r="A23" s="118" t="s">
        <v>115</v>
      </c>
      <c r="B23" s="118" t="s">
        <v>116</v>
      </c>
      <c r="C23" s="24">
        <v>128220.53</v>
      </c>
      <c r="D23" s="24">
        <v>128220.53</v>
      </c>
      <c r="E23" s="24">
        <v>128220.53</v>
      </c>
      <c r="F23" s="24"/>
      <c r="G23" s="24"/>
    </row>
    <row r="24" ht="18" customHeight="1" spans="1:7">
      <c r="A24" s="118" t="s">
        <v>117</v>
      </c>
      <c r="B24" s="118" t="s">
        <v>118</v>
      </c>
      <c r="C24" s="24">
        <v>455394.39</v>
      </c>
      <c r="D24" s="24">
        <v>455394.39</v>
      </c>
      <c r="E24" s="24">
        <v>455394.39</v>
      </c>
      <c r="F24" s="24"/>
      <c r="G24" s="24"/>
    </row>
    <row r="25" ht="18" customHeight="1" spans="1:7">
      <c r="A25" s="118" t="s">
        <v>119</v>
      </c>
      <c r="B25" s="118" t="s">
        <v>120</v>
      </c>
      <c r="C25" s="24">
        <v>64943.63</v>
      </c>
      <c r="D25" s="24">
        <v>64943.63</v>
      </c>
      <c r="E25" s="24">
        <v>64943.63</v>
      </c>
      <c r="F25" s="24"/>
      <c r="G25" s="24"/>
    </row>
    <row r="26" ht="18" customHeight="1" spans="1:7">
      <c r="A26" s="35" t="s">
        <v>121</v>
      </c>
      <c r="B26" s="35" t="s">
        <v>122</v>
      </c>
      <c r="C26" s="24">
        <v>1461003.6</v>
      </c>
      <c r="D26" s="24">
        <v>1461003.6</v>
      </c>
      <c r="E26" s="24">
        <v>1461003.6</v>
      </c>
      <c r="F26" s="24"/>
      <c r="G26" s="24"/>
    </row>
    <row r="27" ht="18" customHeight="1" spans="1:7">
      <c r="A27" s="117" t="s">
        <v>123</v>
      </c>
      <c r="B27" s="117" t="s">
        <v>124</v>
      </c>
      <c r="C27" s="24">
        <v>1461003.6</v>
      </c>
      <c r="D27" s="24">
        <v>1461003.6</v>
      </c>
      <c r="E27" s="24">
        <v>1461003.6</v>
      </c>
      <c r="F27" s="24"/>
      <c r="G27" s="24"/>
    </row>
    <row r="28" ht="18" customHeight="1" spans="1:7">
      <c r="A28" s="118" t="s">
        <v>125</v>
      </c>
      <c r="B28" s="118" t="s">
        <v>126</v>
      </c>
      <c r="C28" s="24">
        <v>1461003.6</v>
      </c>
      <c r="D28" s="24">
        <v>1461003.6</v>
      </c>
      <c r="E28" s="24">
        <v>1461003.6</v>
      </c>
      <c r="F28" s="24"/>
      <c r="G28" s="24"/>
    </row>
    <row r="29" ht="18" customHeight="1" spans="1:7">
      <c r="A29" s="157" t="s">
        <v>127</v>
      </c>
      <c r="B29" s="158" t="s">
        <v>127</v>
      </c>
      <c r="C29" s="24">
        <v>22324124.46</v>
      </c>
      <c r="D29" s="24">
        <v>19254124.46</v>
      </c>
      <c r="E29" s="24">
        <v>17938416.52</v>
      </c>
      <c r="F29" s="24">
        <v>1315707.94</v>
      </c>
      <c r="G29" s="24">
        <v>3070000</v>
      </c>
    </row>
  </sheetData>
  <mergeCells count="7">
    <mergeCell ref="A3:G3"/>
    <mergeCell ref="A4:E4"/>
    <mergeCell ref="A5:B5"/>
    <mergeCell ref="D5:F5"/>
    <mergeCell ref="A29:B29"/>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E15" sqref="E15"/>
    </sheetView>
  </sheetViews>
  <sheetFormatPr defaultColWidth="9.14285714285714" defaultRowHeight="14.25" customHeight="1" outlineLevelCol="6"/>
  <cols>
    <col min="1" max="1" width="23.5714285714286" customWidth="1"/>
    <col min="2" max="7" width="22.847619047619" customWidth="1"/>
  </cols>
  <sheetData>
    <row r="1" customHeight="1" spans="1:7">
      <c r="A1" s="138"/>
      <c r="B1" s="138"/>
      <c r="C1" s="138"/>
      <c r="D1" s="138"/>
      <c r="E1" s="138"/>
      <c r="F1" s="138"/>
      <c r="G1" s="138"/>
    </row>
    <row r="2" ht="15" customHeight="1" spans="1:7">
      <c r="A2" s="139"/>
      <c r="B2" s="140"/>
      <c r="C2" s="141"/>
      <c r="D2" s="63"/>
      <c r="G2" s="88" t="s">
        <v>175</v>
      </c>
    </row>
    <row r="3" ht="39" customHeight="1" spans="1:7">
      <c r="A3" s="127" t="str">
        <f>"2025"&amp;"年“三公”经费支出预算表"</f>
        <v>2025年“三公”经费支出预算表</v>
      </c>
      <c r="B3" s="53"/>
      <c r="C3" s="53"/>
      <c r="D3" s="53"/>
      <c r="E3" s="53"/>
      <c r="F3" s="53"/>
      <c r="G3" s="53"/>
    </row>
    <row r="4" ht="18.75" customHeight="1" spans="1:7">
      <c r="A4" s="43" t="str">
        <f>"单位名称："&amp;"临沧市财政局"</f>
        <v>单位名称：临沧市财政局</v>
      </c>
      <c r="B4" s="140"/>
      <c r="C4" s="141"/>
      <c r="D4" s="63"/>
      <c r="E4" s="31"/>
      <c r="G4" s="88" t="s">
        <v>176</v>
      </c>
    </row>
    <row r="5" ht="18.75" customHeight="1" spans="1:7">
      <c r="A5" s="11" t="s">
        <v>177</v>
      </c>
      <c r="B5" s="11" t="s">
        <v>178</v>
      </c>
      <c r="C5" s="32" t="s">
        <v>179</v>
      </c>
      <c r="D5" s="13" t="s">
        <v>180</v>
      </c>
      <c r="E5" s="14"/>
      <c r="F5" s="15"/>
      <c r="G5" s="32" t="s">
        <v>181</v>
      </c>
    </row>
    <row r="6" ht="18.75" customHeight="1" spans="1:7">
      <c r="A6" s="18"/>
      <c r="B6" s="142"/>
      <c r="C6" s="34"/>
      <c r="D6" s="65" t="s">
        <v>58</v>
      </c>
      <c r="E6" s="65" t="s">
        <v>182</v>
      </c>
      <c r="F6" s="65" t="s">
        <v>183</v>
      </c>
      <c r="G6" s="34"/>
    </row>
    <row r="7" ht="18.75" customHeight="1" spans="1:7">
      <c r="A7" s="143">
        <v>1</v>
      </c>
      <c r="B7" s="144">
        <v>1</v>
      </c>
      <c r="C7" s="145">
        <v>2</v>
      </c>
      <c r="D7" s="146">
        <v>3</v>
      </c>
      <c r="E7" s="146">
        <v>4</v>
      </c>
      <c r="F7" s="146">
        <v>5</v>
      </c>
      <c r="G7" s="145">
        <v>6</v>
      </c>
    </row>
    <row r="8" ht="18.75" customHeight="1" spans="1:7">
      <c r="A8" s="147" t="s">
        <v>56</v>
      </c>
      <c r="B8" s="148">
        <v>140000</v>
      </c>
      <c r="C8" s="148"/>
      <c r="D8" s="148">
        <v>100000</v>
      </c>
      <c r="E8" s="148"/>
      <c r="F8" s="148">
        <v>100000</v>
      </c>
      <c r="G8" s="148">
        <v>40000</v>
      </c>
    </row>
    <row r="9" ht="18.75" customHeight="1" spans="1:7">
      <c r="A9" s="149" t="s">
        <v>184</v>
      </c>
      <c r="B9" s="148"/>
      <c r="C9" s="148"/>
      <c r="D9" s="148"/>
      <c r="E9" s="148"/>
      <c r="F9" s="148"/>
      <c r="G9" s="148"/>
    </row>
    <row r="10" ht="18.75" customHeight="1" spans="1:7">
      <c r="A10" s="149" t="s">
        <v>185</v>
      </c>
      <c r="B10" s="148">
        <v>140000</v>
      </c>
      <c r="C10" s="148"/>
      <c r="D10" s="148">
        <v>100000</v>
      </c>
      <c r="E10" s="148"/>
      <c r="F10" s="148">
        <v>100000</v>
      </c>
      <c r="G10" s="148">
        <v>40000</v>
      </c>
    </row>
    <row r="11" ht="18.75" customHeight="1" spans="1:7">
      <c r="A11" s="149" t="s">
        <v>186</v>
      </c>
      <c r="B11" s="148"/>
      <c r="C11" s="148"/>
      <c r="D11" s="148"/>
      <c r="E11" s="148"/>
      <c r="F11" s="148"/>
      <c r="G11" s="148"/>
    </row>
    <row r="12" ht="18.75" customHeight="1" spans="1:7">
      <c r="A12" s="149" t="s">
        <v>187</v>
      </c>
      <c r="B12" s="148"/>
      <c r="C12" s="148"/>
      <c r="D12" s="148"/>
      <c r="E12" s="148"/>
      <c r="F12" s="148"/>
      <c r="G12" s="148"/>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2"/>
  <sheetViews>
    <sheetView showZeros="0" workbookViewId="0">
      <pane ySplit="1" topLeftCell="A2" activePane="bottomLeft" state="frozen"/>
      <selection/>
      <selection pane="bottomLeft" activeCell="H51" sqref="H5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761904761905"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5"/>
      <c r="D2" s="126"/>
      <c r="E2" s="126"/>
      <c r="F2" s="126"/>
      <c r="G2" s="126"/>
      <c r="H2" s="68"/>
      <c r="I2" s="68"/>
      <c r="J2" s="68"/>
      <c r="K2" s="68"/>
      <c r="L2" s="68"/>
      <c r="M2" s="68"/>
      <c r="N2" s="31"/>
      <c r="O2" s="31"/>
      <c r="P2" s="31"/>
      <c r="Q2" s="68"/>
      <c r="U2" s="125"/>
      <c r="W2" s="40" t="s">
        <v>188</v>
      </c>
    </row>
    <row r="3" ht="39.75" customHeight="1" spans="1:23">
      <c r="A3" s="127"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"单位名称："&amp;"临沧市财政局"</f>
        <v>单位名称：临沧市财政局</v>
      </c>
      <c r="B4" s="128"/>
      <c r="C4" s="128"/>
      <c r="D4" s="128"/>
      <c r="E4" s="128"/>
      <c r="F4" s="128"/>
      <c r="G4" s="128"/>
      <c r="H4" s="72"/>
      <c r="I4" s="72"/>
      <c r="J4" s="72"/>
      <c r="K4" s="72"/>
      <c r="L4" s="72"/>
      <c r="M4" s="72"/>
      <c r="N4" s="94"/>
      <c r="O4" s="94"/>
      <c r="P4" s="94"/>
      <c r="Q4" s="72"/>
      <c r="U4" s="125"/>
      <c r="W4" s="40" t="s">
        <v>176</v>
      </c>
    </row>
    <row r="5" ht="18" customHeight="1" spans="1:23">
      <c r="A5" s="11" t="s">
        <v>189</v>
      </c>
      <c r="B5" s="11" t="s">
        <v>190</v>
      </c>
      <c r="C5" s="11" t="s">
        <v>191</v>
      </c>
      <c r="D5" s="11" t="s">
        <v>192</v>
      </c>
      <c r="E5" s="11" t="s">
        <v>193</v>
      </c>
      <c r="F5" s="11" t="s">
        <v>194</v>
      </c>
      <c r="G5" s="11" t="s">
        <v>195</v>
      </c>
      <c r="H5" s="129" t="s">
        <v>196</v>
      </c>
      <c r="I5" s="67" t="s">
        <v>196</v>
      </c>
      <c r="J5" s="67"/>
      <c r="K5" s="67"/>
      <c r="L5" s="67"/>
      <c r="M5" s="67"/>
      <c r="N5" s="14"/>
      <c r="O5" s="14"/>
      <c r="P5" s="14"/>
      <c r="Q5" s="75" t="s">
        <v>62</v>
      </c>
      <c r="R5" s="67" t="s">
        <v>79</v>
      </c>
      <c r="S5" s="67"/>
      <c r="T5" s="67"/>
      <c r="U5" s="67"/>
      <c r="V5" s="67"/>
      <c r="W5" s="135"/>
    </row>
    <row r="6" ht="18" customHeight="1" spans="1:23">
      <c r="A6" s="16"/>
      <c r="B6" s="124"/>
      <c r="C6" s="16"/>
      <c r="D6" s="16"/>
      <c r="E6" s="16"/>
      <c r="F6" s="16"/>
      <c r="G6" s="16"/>
      <c r="H6" s="106" t="s">
        <v>197</v>
      </c>
      <c r="I6" s="129" t="s">
        <v>59</v>
      </c>
      <c r="J6" s="67"/>
      <c r="K6" s="67"/>
      <c r="L6" s="67"/>
      <c r="M6" s="135"/>
      <c r="N6" s="13" t="s">
        <v>198</v>
      </c>
      <c r="O6" s="14"/>
      <c r="P6" s="15"/>
      <c r="Q6" s="11" t="s">
        <v>62</v>
      </c>
      <c r="R6" s="129" t="s">
        <v>79</v>
      </c>
      <c r="S6" s="75" t="s">
        <v>65</v>
      </c>
      <c r="T6" s="67" t="s">
        <v>79</v>
      </c>
      <c r="U6" s="75" t="s">
        <v>67</v>
      </c>
      <c r="V6" s="75" t="s">
        <v>68</v>
      </c>
      <c r="W6" s="137" t="s">
        <v>69</v>
      </c>
    </row>
    <row r="7" ht="18.75" customHeight="1" spans="1:23">
      <c r="A7" s="33"/>
      <c r="B7" s="33"/>
      <c r="C7" s="33"/>
      <c r="D7" s="33"/>
      <c r="E7" s="33"/>
      <c r="F7" s="33"/>
      <c r="G7" s="33"/>
      <c r="H7" s="33"/>
      <c r="I7" s="136" t="s">
        <v>199</v>
      </c>
      <c r="J7" s="11" t="s">
        <v>200</v>
      </c>
      <c r="K7" s="11" t="s">
        <v>201</v>
      </c>
      <c r="L7" s="11" t="s">
        <v>202</v>
      </c>
      <c r="M7" s="11" t="s">
        <v>203</v>
      </c>
      <c r="N7" s="11" t="s">
        <v>59</v>
      </c>
      <c r="O7" s="11" t="s">
        <v>60</v>
      </c>
      <c r="P7" s="11" t="s">
        <v>61</v>
      </c>
      <c r="Q7" s="33"/>
      <c r="R7" s="11" t="s">
        <v>58</v>
      </c>
      <c r="S7" s="11" t="s">
        <v>65</v>
      </c>
      <c r="T7" s="11" t="s">
        <v>204</v>
      </c>
      <c r="U7" s="11" t="s">
        <v>67</v>
      </c>
      <c r="V7" s="11" t="s">
        <v>68</v>
      </c>
      <c r="W7" s="11" t="s">
        <v>69</v>
      </c>
    </row>
    <row r="8" ht="37.5" customHeight="1" spans="1:23">
      <c r="A8" s="109"/>
      <c r="B8" s="109"/>
      <c r="C8" s="109"/>
      <c r="D8" s="109"/>
      <c r="E8" s="109"/>
      <c r="F8" s="109"/>
      <c r="G8" s="109"/>
      <c r="H8" s="109"/>
      <c r="I8" s="93"/>
      <c r="J8" s="18" t="s">
        <v>205</v>
      </c>
      <c r="K8" s="18" t="s">
        <v>201</v>
      </c>
      <c r="L8" s="18" t="s">
        <v>202</v>
      </c>
      <c r="M8" s="18" t="s">
        <v>203</v>
      </c>
      <c r="N8" s="18" t="s">
        <v>201</v>
      </c>
      <c r="O8" s="18" t="s">
        <v>202</v>
      </c>
      <c r="P8" s="18" t="s">
        <v>203</v>
      </c>
      <c r="Q8" s="18" t="s">
        <v>62</v>
      </c>
      <c r="R8" s="18" t="s">
        <v>58</v>
      </c>
      <c r="S8" s="18" t="s">
        <v>65</v>
      </c>
      <c r="T8" s="18" t="s">
        <v>204</v>
      </c>
      <c r="U8" s="18" t="s">
        <v>67</v>
      </c>
      <c r="V8" s="18" t="s">
        <v>68</v>
      </c>
      <c r="W8" s="18" t="s">
        <v>69</v>
      </c>
    </row>
    <row r="9" ht="19.5" customHeight="1" spans="1:23">
      <c r="A9" s="130">
        <v>1</v>
      </c>
      <c r="B9" s="130">
        <v>2</v>
      </c>
      <c r="C9" s="130">
        <v>3</v>
      </c>
      <c r="D9" s="130">
        <v>4</v>
      </c>
      <c r="E9" s="130">
        <v>5</v>
      </c>
      <c r="F9" s="130">
        <v>6</v>
      </c>
      <c r="G9" s="130">
        <v>7</v>
      </c>
      <c r="H9" s="130">
        <v>8</v>
      </c>
      <c r="I9" s="130">
        <v>9</v>
      </c>
      <c r="J9" s="130">
        <v>10</v>
      </c>
      <c r="K9" s="130">
        <v>11</v>
      </c>
      <c r="L9" s="130">
        <v>12</v>
      </c>
      <c r="M9" s="130">
        <v>13</v>
      </c>
      <c r="N9" s="130">
        <v>14</v>
      </c>
      <c r="O9" s="130">
        <v>15</v>
      </c>
      <c r="P9" s="130">
        <v>16</v>
      </c>
      <c r="Q9" s="130">
        <v>17</v>
      </c>
      <c r="R9" s="130">
        <v>18</v>
      </c>
      <c r="S9" s="130">
        <v>19</v>
      </c>
      <c r="T9" s="130">
        <v>20</v>
      </c>
      <c r="U9" s="130">
        <v>21</v>
      </c>
      <c r="V9" s="130">
        <v>22</v>
      </c>
      <c r="W9" s="130">
        <v>23</v>
      </c>
    </row>
    <row r="10" ht="21" customHeight="1" spans="1:23">
      <c r="A10" s="131" t="s">
        <v>71</v>
      </c>
      <c r="B10" s="131"/>
      <c r="C10" s="131"/>
      <c r="D10" s="131"/>
      <c r="E10" s="131"/>
      <c r="F10" s="131"/>
      <c r="G10" s="131"/>
      <c r="H10" s="24">
        <v>19254124.46</v>
      </c>
      <c r="I10" s="24">
        <v>19254124.46</v>
      </c>
      <c r="J10" s="24"/>
      <c r="K10" s="24"/>
      <c r="L10" s="24">
        <v>19254124.46</v>
      </c>
      <c r="M10" s="24"/>
      <c r="N10" s="24"/>
      <c r="O10" s="24"/>
      <c r="P10" s="24"/>
      <c r="Q10" s="24"/>
      <c r="R10" s="24"/>
      <c r="S10" s="24"/>
      <c r="T10" s="24"/>
      <c r="U10" s="24"/>
      <c r="V10" s="24"/>
      <c r="W10" s="24"/>
    </row>
    <row r="11" ht="21" customHeight="1" spans="1:23">
      <c r="A11" s="132" t="s">
        <v>71</v>
      </c>
      <c r="B11" s="22"/>
      <c r="C11" s="22"/>
      <c r="D11" s="22"/>
      <c r="E11" s="22"/>
      <c r="F11" s="22"/>
      <c r="G11" s="22"/>
      <c r="H11" s="24">
        <v>19254124.46</v>
      </c>
      <c r="I11" s="24">
        <v>19254124.46</v>
      </c>
      <c r="J11" s="24"/>
      <c r="K11" s="24"/>
      <c r="L11" s="24">
        <v>19254124.46</v>
      </c>
      <c r="M11" s="24"/>
      <c r="N11" s="24"/>
      <c r="O11" s="24"/>
      <c r="P11" s="24"/>
      <c r="Q11" s="24"/>
      <c r="R11" s="24"/>
      <c r="S11" s="24"/>
      <c r="T11" s="24"/>
      <c r="U11" s="24"/>
      <c r="V11" s="24"/>
      <c r="W11" s="24"/>
    </row>
    <row r="12" ht="21" customHeight="1" spans="1:23">
      <c r="A12" s="132" t="s">
        <v>71</v>
      </c>
      <c r="B12" s="22" t="s">
        <v>206</v>
      </c>
      <c r="C12" s="22" t="s">
        <v>207</v>
      </c>
      <c r="D12" s="22" t="s">
        <v>93</v>
      </c>
      <c r="E12" s="22" t="s">
        <v>94</v>
      </c>
      <c r="F12" s="22" t="s">
        <v>208</v>
      </c>
      <c r="G12" s="22" t="s">
        <v>209</v>
      </c>
      <c r="H12" s="24">
        <v>827508</v>
      </c>
      <c r="I12" s="24">
        <v>827508</v>
      </c>
      <c r="J12" s="24"/>
      <c r="K12" s="24"/>
      <c r="L12" s="24">
        <v>827508</v>
      </c>
      <c r="M12" s="24"/>
      <c r="N12" s="24"/>
      <c r="O12" s="24"/>
      <c r="P12" s="24"/>
      <c r="Q12" s="24"/>
      <c r="R12" s="24"/>
      <c r="S12" s="24"/>
      <c r="T12" s="24"/>
      <c r="U12" s="24"/>
      <c r="V12" s="24"/>
      <c r="W12" s="24"/>
    </row>
    <row r="13" ht="21" customHeight="1" spans="1:23">
      <c r="A13" s="132" t="s">
        <v>71</v>
      </c>
      <c r="B13" s="22" t="s">
        <v>210</v>
      </c>
      <c r="C13" s="22" t="s">
        <v>211</v>
      </c>
      <c r="D13" s="22" t="s">
        <v>89</v>
      </c>
      <c r="E13" s="22" t="s">
        <v>90</v>
      </c>
      <c r="F13" s="22" t="s">
        <v>208</v>
      </c>
      <c r="G13" s="22" t="s">
        <v>209</v>
      </c>
      <c r="H13" s="24">
        <v>3617976</v>
      </c>
      <c r="I13" s="24">
        <v>3617976</v>
      </c>
      <c r="J13" s="24"/>
      <c r="K13" s="24"/>
      <c r="L13" s="24">
        <v>3617976</v>
      </c>
      <c r="M13" s="24"/>
      <c r="N13" s="24"/>
      <c r="O13" s="24"/>
      <c r="P13" s="24"/>
      <c r="Q13" s="24"/>
      <c r="R13" s="24"/>
      <c r="S13" s="24"/>
      <c r="T13" s="24"/>
      <c r="U13" s="24"/>
      <c r="V13" s="24"/>
      <c r="W13" s="24"/>
    </row>
    <row r="14" ht="21" customHeight="1" spans="1:23">
      <c r="A14" s="132" t="s">
        <v>71</v>
      </c>
      <c r="B14" s="22" t="s">
        <v>206</v>
      </c>
      <c r="C14" s="22" t="s">
        <v>207</v>
      </c>
      <c r="D14" s="22" t="s">
        <v>93</v>
      </c>
      <c r="E14" s="22" t="s">
        <v>94</v>
      </c>
      <c r="F14" s="22" t="s">
        <v>212</v>
      </c>
      <c r="G14" s="22" t="s">
        <v>213</v>
      </c>
      <c r="H14" s="24">
        <v>63240</v>
      </c>
      <c r="I14" s="24">
        <v>63240</v>
      </c>
      <c r="J14" s="24"/>
      <c r="K14" s="24"/>
      <c r="L14" s="24">
        <v>63240</v>
      </c>
      <c r="M14" s="24"/>
      <c r="N14" s="24"/>
      <c r="O14" s="24"/>
      <c r="P14" s="24"/>
      <c r="Q14" s="24"/>
      <c r="R14" s="24"/>
      <c r="S14" s="24"/>
      <c r="T14" s="24"/>
      <c r="U14" s="24"/>
      <c r="V14" s="24"/>
      <c r="W14" s="24"/>
    </row>
    <row r="15" ht="21" customHeight="1" spans="1:23">
      <c r="A15" s="132" t="s">
        <v>71</v>
      </c>
      <c r="B15" s="22" t="s">
        <v>210</v>
      </c>
      <c r="C15" s="22" t="s">
        <v>211</v>
      </c>
      <c r="D15" s="22" t="s">
        <v>89</v>
      </c>
      <c r="E15" s="22" t="s">
        <v>90</v>
      </c>
      <c r="F15" s="22" t="s">
        <v>212</v>
      </c>
      <c r="G15" s="22" t="s">
        <v>213</v>
      </c>
      <c r="H15" s="24">
        <v>4359312</v>
      </c>
      <c r="I15" s="24">
        <v>4359312</v>
      </c>
      <c r="J15" s="24"/>
      <c r="K15" s="24"/>
      <c r="L15" s="24">
        <v>4359312</v>
      </c>
      <c r="M15" s="24"/>
      <c r="N15" s="24"/>
      <c r="O15" s="24"/>
      <c r="P15" s="24"/>
      <c r="Q15" s="24"/>
      <c r="R15" s="24"/>
      <c r="S15" s="24"/>
      <c r="T15" s="24"/>
      <c r="U15" s="24"/>
      <c r="V15" s="24"/>
      <c r="W15" s="24"/>
    </row>
    <row r="16" ht="21" customHeight="1" spans="1:23">
      <c r="A16" s="132" t="s">
        <v>71</v>
      </c>
      <c r="B16" s="22" t="s">
        <v>210</v>
      </c>
      <c r="C16" s="22" t="s">
        <v>211</v>
      </c>
      <c r="D16" s="22" t="s">
        <v>89</v>
      </c>
      <c r="E16" s="22" t="s">
        <v>90</v>
      </c>
      <c r="F16" s="22" t="s">
        <v>214</v>
      </c>
      <c r="G16" s="22" t="s">
        <v>215</v>
      </c>
      <c r="H16" s="24">
        <v>301498</v>
      </c>
      <c r="I16" s="24">
        <v>301498</v>
      </c>
      <c r="J16" s="24"/>
      <c r="K16" s="24"/>
      <c r="L16" s="24">
        <v>301498</v>
      </c>
      <c r="M16" s="24"/>
      <c r="N16" s="24"/>
      <c r="O16" s="24"/>
      <c r="P16" s="24"/>
      <c r="Q16" s="24"/>
      <c r="R16" s="24"/>
      <c r="S16" s="24"/>
      <c r="T16" s="24"/>
      <c r="U16" s="24"/>
      <c r="V16" s="24"/>
      <c r="W16" s="24"/>
    </row>
    <row r="17" ht="21" customHeight="1" spans="1:23">
      <c r="A17" s="132" t="s">
        <v>71</v>
      </c>
      <c r="B17" s="22" t="s">
        <v>216</v>
      </c>
      <c r="C17" s="22" t="s">
        <v>217</v>
      </c>
      <c r="D17" s="22" t="s">
        <v>89</v>
      </c>
      <c r="E17" s="22" t="s">
        <v>90</v>
      </c>
      <c r="F17" s="22" t="s">
        <v>214</v>
      </c>
      <c r="G17" s="22" t="s">
        <v>215</v>
      </c>
      <c r="H17" s="24">
        <v>1551840</v>
      </c>
      <c r="I17" s="24">
        <v>1551840</v>
      </c>
      <c r="J17" s="24"/>
      <c r="K17" s="24"/>
      <c r="L17" s="24">
        <v>1551840</v>
      </c>
      <c r="M17" s="24"/>
      <c r="N17" s="24"/>
      <c r="O17" s="24"/>
      <c r="P17" s="24"/>
      <c r="Q17" s="24"/>
      <c r="R17" s="24"/>
      <c r="S17" s="24"/>
      <c r="T17" s="24"/>
      <c r="U17" s="24"/>
      <c r="V17" s="24"/>
      <c r="W17" s="24"/>
    </row>
    <row r="18" ht="21" customHeight="1" spans="1:23">
      <c r="A18" s="132" t="s">
        <v>71</v>
      </c>
      <c r="B18" s="22" t="s">
        <v>206</v>
      </c>
      <c r="C18" s="22" t="s">
        <v>207</v>
      </c>
      <c r="D18" s="22" t="s">
        <v>93</v>
      </c>
      <c r="E18" s="22" t="s">
        <v>94</v>
      </c>
      <c r="F18" s="22" t="s">
        <v>218</v>
      </c>
      <c r="G18" s="22" t="s">
        <v>219</v>
      </c>
      <c r="H18" s="24">
        <v>225540</v>
      </c>
      <c r="I18" s="24">
        <v>225540</v>
      </c>
      <c r="J18" s="24"/>
      <c r="K18" s="24"/>
      <c r="L18" s="24">
        <v>225540</v>
      </c>
      <c r="M18" s="24"/>
      <c r="N18" s="24"/>
      <c r="O18" s="24"/>
      <c r="P18" s="24"/>
      <c r="Q18" s="24"/>
      <c r="R18" s="24"/>
      <c r="S18" s="24"/>
      <c r="T18" s="24"/>
      <c r="U18" s="24"/>
      <c r="V18" s="24"/>
      <c r="W18" s="24"/>
    </row>
    <row r="19" ht="21" customHeight="1" spans="1:23">
      <c r="A19" s="132" t="s">
        <v>71</v>
      </c>
      <c r="B19" s="22" t="s">
        <v>206</v>
      </c>
      <c r="C19" s="22" t="s">
        <v>207</v>
      </c>
      <c r="D19" s="22" t="s">
        <v>93</v>
      </c>
      <c r="E19" s="22" t="s">
        <v>94</v>
      </c>
      <c r="F19" s="22" t="s">
        <v>218</v>
      </c>
      <c r="G19" s="22" t="s">
        <v>219</v>
      </c>
      <c r="H19" s="24">
        <v>348336</v>
      </c>
      <c r="I19" s="24">
        <v>348336</v>
      </c>
      <c r="J19" s="24"/>
      <c r="K19" s="24"/>
      <c r="L19" s="24">
        <v>348336</v>
      </c>
      <c r="M19" s="24"/>
      <c r="N19" s="24"/>
      <c r="O19" s="24"/>
      <c r="P19" s="24"/>
      <c r="Q19" s="24"/>
      <c r="R19" s="24"/>
      <c r="S19" s="24"/>
      <c r="T19" s="24"/>
      <c r="U19" s="24"/>
      <c r="V19" s="24"/>
      <c r="W19" s="24"/>
    </row>
    <row r="20" ht="21" customHeight="1" spans="1:23">
      <c r="A20" s="132" t="s">
        <v>71</v>
      </c>
      <c r="B20" s="22" t="s">
        <v>206</v>
      </c>
      <c r="C20" s="22" t="s">
        <v>207</v>
      </c>
      <c r="D20" s="22" t="s">
        <v>93</v>
      </c>
      <c r="E20" s="22" t="s">
        <v>94</v>
      </c>
      <c r="F20" s="22" t="s">
        <v>218</v>
      </c>
      <c r="G20" s="22" t="s">
        <v>219</v>
      </c>
      <c r="H20" s="24">
        <v>272340</v>
      </c>
      <c r="I20" s="24">
        <v>272340</v>
      </c>
      <c r="J20" s="24"/>
      <c r="K20" s="24"/>
      <c r="L20" s="24">
        <v>272340</v>
      </c>
      <c r="M20" s="24"/>
      <c r="N20" s="24"/>
      <c r="O20" s="24"/>
      <c r="P20" s="24"/>
      <c r="Q20" s="24"/>
      <c r="R20" s="24"/>
      <c r="S20" s="24"/>
      <c r="T20" s="24"/>
      <c r="U20" s="24"/>
      <c r="V20" s="24"/>
      <c r="W20" s="24"/>
    </row>
    <row r="21" ht="21" customHeight="1" spans="1:23">
      <c r="A21" s="132" t="s">
        <v>71</v>
      </c>
      <c r="B21" s="22" t="s">
        <v>220</v>
      </c>
      <c r="C21" s="22" t="s">
        <v>221</v>
      </c>
      <c r="D21" s="22" t="s">
        <v>93</v>
      </c>
      <c r="E21" s="22" t="s">
        <v>94</v>
      </c>
      <c r="F21" s="22" t="s">
        <v>218</v>
      </c>
      <c r="G21" s="22" t="s">
        <v>219</v>
      </c>
      <c r="H21" s="24">
        <v>378000</v>
      </c>
      <c r="I21" s="24">
        <v>378000</v>
      </c>
      <c r="J21" s="24"/>
      <c r="K21" s="24"/>
      <c r="L21" s="24">
        <v>378000</v>
      </c>
      <c r="M21" s="24"/>
      <c r="N21" s="24"/>
      <c r="O21" s="24"/>
      <c r="P21" s="24"/>
      <c r="Q21" s="24"/>
      <c r="R21" s="24"/>
      <c r="S21" s="24"/>
      <c r="T21" s="24"/>
      <c r="U21" s="24"/>
      <c r="V21" s="24"/>
      <c r="W21" s="24"/>
    </row>
    <row r="22" ht="21" customHeight="1" spans="1:23">
      <c r="A22" s="132" t="s">
        <v>71</v>
      </c>
      <c r="B22" s="22" t="s">
        <v>222</v>
      </c>
      <c r="C22" s="22" t="s">
        <v>223</v>
      </c>
      <c r="D22" s="22" t="s">
        <v>103</v>
      </c>
      <c r="E22" s="22" t="s">
        <v>104</v>
      </c>
      <c r="F22" s="22" t="s">
        <v>224</v>
      </c>
      <c r="G22" s="22" t="s">
        <v>225</v>
      </c>
      <c r="H22" s="24">
        <v>1710690.08</v>
      </c>
      <c r="I22" s="24">
        <v>1710690.08</v>
      </c>
      <c r="J22" s="24"/>
      <c r="K22" s="24"/>
      <c r="L22" s="24">
        <v>1710690.08</v>
      </c>
      <c r="M22" s="24"/>
      <c r="N22" s="24"/>
      <c r="O22" s="24"/>
      <c r="P22" s="24"/>
      <c r="Q22" s="24"/>
      <c r="R22" s="24"/>
      <c r="S22" s="24"/>
      <c r="T22" s="24"/>
      <c r="U22" s="24"/>
      <c r="V22" s="24"/>
      <c r="W22" s="24"/>
    </row>
    <row r="23" ht="21" customHeight="1" spans="1:23">
      <c r="A23" s="132" t="s">
        <v>71</v>
      </c>
      <c r="B23" s="22" t="s">
        <v>222</v>
      </c>
      <c r="C23" s="22" t="s">
        <v>223</v>
      </c>
      <c r="D23" s="22" t="s">
        <v>103</v>
      </c>
      <c r="E23" s="22" t="s">
        <v>104</v>
      </c>
      <c r="F23" s="22" t="s">
        <v>224</v>
      </c>
      <c r="G23" s="22" t="s">
        <v>225</v>
      </c>
      <c r="H23" s="24"/>
      <c r="I23" s="24"/>
      <c r="J23" s="24"/>
      <c r="K23" s="24"/>
      <c r="L23" s="24"/>
      <c r="M23" s="24"/>
      <c r="N23" s="24"/>
      <c r="O23" s="24"/>
      <c r="P23" s="24"/>
      <c r="Q23" s="24"/>
      <c r="R23" s="24"/>
      <c r="S23" s="24"/>
      <c r="T23" s="24"/>
      <c r="U23" s="24"/>
      <c r="V23" s="24"/>
      <c r="W23" s="24"/>
    </row>
    <row r="24" ht="21" customHeight="1" spans="1:23">
      <c r="A24" s="132" t="s">
        <v>71</v>
      </c>
      <c r="B24" s="22" t="s">
        <v>222</v>
      </c>
      <c r="C24" s="22" t="s">
        <v>223</v>
      </c>
      <c r="D24" s="22" t="s">
        <v>226</v>
      </c>
      <c r="E24" s="22" t="s">
        <v>227</v>
      </c>
      <c r="F24" s="22" t="s">
        <v>228</v>
      </c>
      <c r="G24" s="22" t="s">
        <v>229</v>
      </c>
      <c r="H24" s="24"/>
      <c r="I24" s="24"/>
      <c r="J24" s="24"/>
      <c r="K24" s="24"/>
      <c r="L24" s="24"/>
      <c r="M24" s="24"/>
      <c r="N24" s="24"/>
      <c r="O24" s="24"/>
      <c r="P24" s="24"/>
      <c r="Q24" s="24"/>
      <c r="R24" s="24"/>
      <c r="S24" s="24"/>
      <c r="T24" s="24"/>
      <c r="U24" s="24"/>
      <c r="V24" s="24"/>
      <c r="W24" s="24"/>
    </row>
    <row r="25" ht="21" customHeight="1" spans="1:23">
      <c r="A25" s="132" t="s">
        <v>71</v>
      </c>
      <c r="B25" s="22" t="s">
        <v>222</v>
      </c>
      <c r="C25" s="22" t="s">
        <v>223</v>
      </c>
      <c r="D25" s="22" t="s">
        <v>113</v>
      </c>
      <c r="E25" s="22" t="s">
        <v>114</v>
      </c>
      <c r="F25" s="22" t="s">
        <v>230</v>
      </c>
      <c r="G25" s="22" t="s">
        <v>231</v>
      </c>
      <c r="H25" s="24">
        <v>630898.19</v>
      </c>
      <c r="I25" s="24">
        <v>630898.19</v>
      </c>
      <c r="J25" s="24"/>
      <c r="K25" s="24"/>
      <c r="L25" s="24">
        <v>630898.19</v>
      </c>
      <c r="M25" s="24"/>
      <c r="N25" s="24"/>
      <c r="O25" s="24"/>
      <c r="P25" s="24"/>
      <c r="Q25" s="24"/>
      <c r="R25" s="24"/>
      <c r="S25" s="24"/>
      <c r="T25" s="24"/>
      <c r="U25" s="24"/>
      <c r="V25" s="24"/>
      <c r="W25" s="24"/>
    </row>
    <row r="26" ht="21" customHeight="1" spans="1:23">
      <c r="A26" s="132" t="s">
        <v>71</v>
      </c>
      <c r="B26" s="22" t="s">
        <v>222</v>
      </c>
      <c r="C26" s="22" t="s">
        <v>223</v>
      </c>
      <c r="D26" s="22" t="s">
        <v>115</v>
      </c>
      <c r="E26" s="22" t="s">
        <v>116</v>
      </c>
      <c r="F26" s="22" t="s">
        <v>230</v>
      </c>
      <c r="G26" s="22" t="s">
        <v>231</v>
      </c>
      <c r="H26" s="24"/>
      <c r="I26" s="24"/>
      <c r="J26" s="24"/>
      <c r="K26" s="24"/>
      <c r="L26" s="24"/>
      <c r="M26" s="24"/>
      <c r="N26" s="24"/>
      <c r="O26" s="24"/>
      <c r="P26" s="24"/>
      <c r="Q26" s="24"/>
      <c r="R26" s="24"/>
      <c r="S26" s="24"/>
      <c r="T26" s="24"/>
      <c r="U26" s="24"/>
      <c r="V26" s="24"/>
      <c r="W26" s="24"/>
    </row>
    <row r="27" ht="21" customHeight="1" spans="1:23">
      <c r="A27" s="132" t="s">
        <v>71</v>
      </c>
      <c r="B27" s="22" t="s">
        <v>222</v>
      </c>
      <c r="C27" s="22" t="s">
        <v>223</v>
      </c>
      <c r="D27" s="22" t="s">
        <v>115</v>
      </c>
      <c r="E27" s="22" t="s">
        <v>116</v>
      </c>
      <c r="F27" s="22" t="s">
        <v>230</v>
      </c>
      <c r="G27" s="22" t="s">
        <v>231</v>
      </c>
      <c r="H27" s="24">
        <v>128220.53</v>
      </c>
      <c r="I27" s="24">
        <v>128220.53</v>
      </c>
      <c r="J27" s="24"/>
      <c r="K27" s="24"/>
      <c r="L27" s="24">
        <v>128220.53</v>
      </c>
      <c r="M27" s="24"/>
      <c r="N27" s="24"/>
      <c r="O27" s="24"/>
      <c r="P27" s="24"/>
      <c r="Q27" s="24"/>
      <c r="R27" s="24"/>
      <c r="S27" s="24"/>
      <c r="T27" s="24"/>
      <c r="U27" s="24"/>
      <c r="V27" s="24"/>
      <c r="W27" s="24"/>
    </row>
    <row r="28" ht="21" customHeight="1" spans="1:23">
      <c r="A28" s="132" t="s">
        <v>71</v>
      </c>
      <c r="B28" s="22" t="s">
        <v>222</v>
      </c>
      <c r="C28" s="22" t="s">
        <v>223</v>
      </c>
      <c r="D28" s="22" t="s">
        <v>117</v>
      </c>
      <c r="E28" s="22" t="s">
        <v>118</v>
      </c>
      <c r="F28" s="22" t="s">
        <v>232</v>
      </c>
      <c r="G28" s="22" t="s">
        <v>233</v>
      </c>
      <c r="H28" s="24">
        <v>455394.39</v>
      </c>
      <c r="I28" s="24">
        <v>455394.39</v>
      </c>
      <c r="J28" s="24"/>
      <c r="K28" s="24"/>
      <c r="L28" s="24">
        <v>455394.39</v>
      </c>
      <c r="M28" s="24"/>
      <c r="N28" s="24"/>
      <c r="O28" s="24"/>
      <c r="P28" s="24"/>
      <c r="Q28" s="24"/>
      <c r="R28" s="24"/>
      <c r="S28" s="24"/>
      <c r="T28" s="24"/>
      <c r="U28" s="24"/>
      <c r="V28" s="24"/>
      <c r="W28" s="24"/>
    </row>
    <row r="29" ht="21" customHeight="1" spans="1:23">
      <c r="A29" s="132" t="s">
        <v>71</v>
      </c>
      <c r="B29" s="22" t="s">
        <v>222</v>
      </c>
      <c r="C29" s="22" t="s">
        <v>223</v>
      </c>
      <c r="D29" s="22" t="s">
        <v>117</v>
      </c>
      <c r="E29" s="22" t="s">
        <v>118</v>
      </c>
      <c r="F29" s="22" t="s">
        <v>232</v>
      </c>
      <c r="G29" s="22" t="s">
        <v>233</v>
      </c>
      <c r="H29" s="24"/>
      <c r="I29" s="24"/>
      <c r="J29" s="24"/>
      <c r="K29" s="24"/>
      <c r="L29" s="24"/>
      <c r="M29" s="24"/>
      <c r="N29" s="24"/>
      <c r="O29" s="24"/>
      <c r="P29" s="24"/>
      <c r="Q29" s="24"/>
      <c r="R29" s="24"/>
      <c r="S29" s="24"/>
      <c r="T29" s="24"/>
      <c r="U29" s="24"/>
      <c r="V29" s="24"/>
      <c r="W29" s="24"/>
    </row>
    <row r="30" ht="21" customHeight="1" spans="1:23">
      <c r="A30" s="132" t="s">
        <v>71</v>
      </c>
      <c r="B30" s="22" t="s">
        <v>222</v>
      </c>
      <c r="C30" s="22" t="s">
        <v>223</v>
      </c>
      <c r="D30" s="22" t="s">
        <v>119</v>
      </c>
      <c r="E30" s="22" t="s">
        <v>120</v>
      </c>
      <c r="F30" s="22" t="s">
        <v>234</v>
      </c>
      <c r="G30" s="22" t="s">
        <v>235</v>
      </c>
      <c r="H30" s="24">
        <v>21383.63</v>
      </c>
      <c r="I30" s="24">
        <v>21383.63</v>
      </c>
      <c r="J30" s="24"/>
      <c r="K30" s="24"/>
      <c r="L30" s="24">
        <v>21383.63</v>
      </c>
      <c r="M30" s="24"/>
      <c r="N30" s="24"/>
      <c r="O30" s="24"/>
      <c r="P30" s="24"/>
      <c r="Q30" s="24"/>
      <c r="R30" s="24"/>
      <c r="S30" s="24"/>
      <c r="T30" s="24"/>
      <c r="U30" s="24"/>
      <c r="V30" s="24"/>
      <c r="W30" s="24"/>
    </row>
    <row r="31" ht="21" customHeight="1" spans="1:23">
      <c r="A31" s="132" t="s">
        <v>71</v>
      </c>
      <c r="B31" s="22" t="s">
        <v>222</v>
      </c>
      <c r="C31" s="22" t="s">
        <v>223</v>
      </c>
      <c r="D31" s="22" t="s">
        <v>119</v>
      </c>
      <c r="E31" s="22" t="s">
        <v>120</v>
      </c>
      <c r="F31" s="22" t="s">
        <v>234</v>
      </c>
      <c r="G31" s="22" t="s">
        <v>235</v>
      </c>
      <c r="H31" s="24"/>
      <c r="I31" s="24"/>
      <c r="J31" s="24"/>
      <c r="K31" s="24"/>
      <c r="L31" s="24"/>
      <c r="M31" s="24"/>
      <c r="N31" s="24"/>
      <c r="O31" s="24"/>
      <c r="P31" s="24"/>
      <c r="Q31" s="24"/>
      <c r="R31" s="24"/>
      <c r="S31" s="24"/>
      <c r="T31" s="24"/>
      <c r="U31" s="24"/>
      <c r="V31" s="24"/>
      <c r="W31" s="24"/>
    </row>
    <row r="32" ht="21" customHeight="1" spans="1:23">
      <c r="A32" s="132" t="s">
        <v>71</v>
      </c>
      <c r="B32" s="22" t="s">
        <v>222</v>
      </c>
      <c r="C32" s="22" t="s">
        <v>223</v>
      </c>
      <c r="D32" s="22" t="s">
        <v>119</v>
      </c>
      <c r="E32" s="22" t="s">
        <v>120</v>
      </c>
      <c r="F32" s="22" t="s">
        <v>234</v>
      </c>
      <c r="G32" s="22" t="s">
        <v>235</v>
      </c>
      <c r="H32" s="24"/>
      <c r="I32" s="24"/>
      <c r="J32" s="24"/>
      <c r="K32" s="24"/>
      <c r="L32" s="24"/>
      <c r="M32" s="24"/>
      <c r="N32" s="24"/>
      <c r="O32" s="24"/>
      <c r="P32" s="24"/>
      <c r="Q32" s="24"/>
      <c r="R32" s="24"/>
      <c r="S32" s="24"/>
      <c r="T32" s="24"/>
      <c r="U32" s="24"/>
      <c r="V32" s="24"/>
      <c r="W32" s="24"/>
    </row>
    <row r="33" ht="21" customHeight="1" spans="1:23">
      <c r="A33" s="132" t="s">
        <v>71</v>
      </c>
      <c r="B33" s="22" t="s">
        <v>222</v>
      </c>
      <c r="C33" s="22" t="s">
        <v>223</v>
      </c>
      <c r="D33" s="22" t="s">
        <v>89</v>
      </c>
      <c r="E33" s="22" t="s">
        <v>90</v>
      </c>
      <c r="F33" s="22" t="s">
        <v>234</v>
      </c>
      <c r="G33" s="22" t="s">
        <v>235</v>
      </c>
      <c r="H33" s="24">
        <v>4121.2</v>
      </c>
      <c r="I33" s="24">
        <v>4121.2</v>
      </c>
      <c r="J33" s="24"/>
      <c r="K33" s="24"/>
      <c r="L33" s="24">
        <v>4121.2</v>
      </c>
      <c r="M33" s="24"/>
      <c r="N33" s="24"/>
      <c r="O33" s="24"/>
      <c r="P33" s="24"/>
      <c r="Q33" s="24"/>
      <c r="R33" s="24"/>
      <c r="S33" s="24"/>
      <c r="T33" s="24"/>
      <c r="U33" s="24"/>
      <c r="V33" s="24"/>
      <c r="W33" s="24"/>
    </row>
    <row r="34" ht="21" customHeight="1" spans="1:23">
      <c r="A34" s="132" t="s">
        <v>71</v>
      </c>
      <c r="B34" s="22" t="s">
        <v>222</v>
      </c>
      <c r="C34" s="22" t="s">
        <v>223</v>
      </c>
      <c r="D34" s="22" t="s">
        <v>93</v>
      </c>
      <c r="E34" s="22" t="s">
        <v>94</v>
      </c>
      <c r="F34" s="22" t="s">
        <v>234</v>
      </c>
      <c r="G34" s="22" t="s">
        <v>235</v>
      </c>
      <c r="H34" s="24">
        <v>12641.46</v>
      </c>
      <c r="I34" s="24">
        <v>12641.46</v>
      </c>
      <c r="J34" s="24"/>
      <c r="K34" s="24"/>
      <c r="L34" s="24">
        <v>12641.46</v>
      </c>
      <c r="M34" s="24"/>
      <c r="N34" s="24"/>
      <c r="O34" s="24"/>
      <c r="P34" s="24"/>
      <c r="Q34" s="24"/>
      <c r="R34" s="24"/>
      <c r="S34" s="24"/>
      <c r="T34" s="24"/>
      <c r="U34" s="24"/>
      <c r="V34" s="24"/>
      <c r="W34" s="24"/>
    </row>
    <row r="35" ht="21" customHeight="1" spans="1:23">
      <c r="A35" s="132" t="s">
        <v>71</v>
      </c>
      <c r="B35" s="22" t="s">
        <v>222</v>
      </c>
      <c r="C35" s="22" t="s">
        <v>223</v>
      </c>
      <c r="D35" s="22" t="s">
        <v>119</v>
      </c>
      <c r="E35" s="22" t="s">
        <v>120</v>
      </c>
      <c r="F35" s="22" t="s">
        <v>234</v>
      </c>
      <c r="G35" s="22" t="s">
        <v>235</v>
      </c>
      <c r="H35" s="24">
        <v>43560</v>
      </c>
      <c r="I35" s="24">
        <v>43560</v>
      </c>
      <c r="J35" s="24"/>
      <c r="K35" s="24"/>
      <c r="L35" s="24">
        <v>43560</v>
      </c>
      <c r="M35" s="24"/>
      <c r="N35" s="24"/>
      <c r="O35" s="24"/>
      <c r="P35" s="24"/>
      <c r="Q35" s="24"/>
      <c r="R35" s="24"/>
      <c r="S35" s="24"/>
      <c r="T35" s="24"/>
      <c r="U35" s="24"/>
      <c r="V35" s="24"/>
      <c r="W35" s="24"/>
    </row>
    <row r="36" ht="21" customHeight="1" spans="1:23">
      <c r="A36" s="132" t="s">
        <v>71</v>
      </c>
      <c r="B36" s="22" t="s">
        <v>236</v>
      </c>
      <c r="C36" s="22" t="s">
        <v>126</v>
      </c>
      <c r="D36" s="22" t="s">
        <v>125</v>
      </c>
      <c r="E36" s="22" t="s">
        <v>126</v>
      </c>
      <c r="F36" s="22" t="s">
        <v>237</v>
      </c>
      <c r="G36" s="22" t="s">
        <v>126</v>
      </c>
      <c r="H36" s="24"/>
      <c r="I36" s="24"/>
      <c r="J36" s="24"/>
      <c r="K36" s="24"/>
      <c r="L36" s="24"/>
      <c r="M36" s="24"/>
      <c r="N36" s="24"/>
      <c r="O36" s="24"/>
      <c r="P36" s="24"/>
      <c r="Q36" s="24"/>
      <c r="R36" s="24"/>
      <c r="S36" s="24"/>
      <c r="T36" s="24"/>
      <c r="U36" s="24"/>
      <c r="V36" s="24"/>
      <c r="W36" s="24"/>
    </row>
    <row r="37" ht="21" customHeight="1" spans="1:23">
      <c r="A37" s="132" t="s">
        <v>71</v>
      </c>
      <c r="B37" s="22" t="s">
        <v>236</v>
      </c>
      <c r="C37" s="22" t="s">
        <v>126</v>
      </c>
      <c r="D37" s="22" t="s">
        <v>125</v>
      </c>
      <c r="E37" s="22" t="s">
        <v>126</v>
      </c>
      <c r="F37" s="22" t="s">
        <v>237</v>
      </c>
      <c r="G37" s="22" t="s">
        <v>126</v>
      </c>
      <c r="H37" s="24">
        <v>1461003.6</v>
      </c>
      <c r="I37" s="24">
        <v>1461003.6</v>
      </c>
      <c r="J37" s="24"/>
      <c r="K37" s="24"/>
      <c r="L37" s="24">
        <v>1461003.6</v>
      </c>
      <c r="M37" s="24"/>
      <c r="N37" s="24"/>
      <c r="O37" s="24"/>
      <c r="P37" s="24"/>
      <c r="Q37" s="24"/>
      <c r="R37" s="24"/>
      <c r="S37" s="24"/>
      <c r="T37" s="24"/>
      <c r="U37" s="24"/>
      <c r="V37" s="24"/>
      <c r="W37" s="24"/>
    </row>
    <row r="38" ht="21" customHeight="1" spans="1:23">
      <c r="A38" s="132" t="s">
        <v>71</v>
      </c>
      <c r="B38" s="22" t="s">
        <v>238</v>
      </c>
      <c r="C38" s="22" t="s">
        <v>239</v>
      </c>
      <c r="D38" s="22" t="s">
        <v>89</v>
      </c>
      <c r="E38" s="22" t="s">
        <v>90</v>
      </c>
      <c r="F38" s="22" t="s">
        <v>240</v>
      </c>
      <c r="G38" s="22" t="s">
        <v>241</v>
      </c>
      <c r="H38" s="24">
        <v>218400</v>
      </c>
      <c r="I38" s="24">
        <v>218400</v>
      </c>
      <c r="J38" s="24"/>
      <c r="K38" s="24"/>
      <c r="L38" s="24">
        <v>218400</v>
      </c>
      <c r="M38" s="24"/>
      <c r="N38" s="24"/>
      <c r="O38" s="24"/>
      <c r="P38" s="24"/>
      <c r="Q38" s="24"/>
      <c r="R38" s="24"/>
      <c r="S38" s="24"/>
      <c r="T38" s="24"/>
      <c r="U38" s="24"/>
      <c r="V38" s="24"/>
      <c r="W38" s="24"/>
    </row>
    <row r="39" ht="21" customHeight="1" spans="1:23">
      <c r="A39" s="132" t="s">
        <v>71</v>
      </c>
      <c r="B39" s="22" t="s">
        <v>238</v>
      </c>
      <c r="C39" s="22" t="s">
        <v>239</v>
      </c>
      <c r="D39" s="22" t="s">
        <v>89</v>
      </c>
      <c r="E39" s="22" t="s">
        <v>90</v>
      </c>
      <c r="F39" s="22" t="s">
        <v>240</v>
      </c>
      <c r="G39" s="22" t="s">
        <v>241</v>
      </c>
      <c r="H39" s="24">
        <v>55960</v>
      </c>
      <c r="I39" s="24">
        <v>55960</v>
      </c>
      <c r="J39" s="24"/>
      <c r="K39" s="24"/>
      <c r="L39" s="24">
        <v>55960</v>
      </c>
      <c r="M39" s="24"/>
      <c r="N39" s="24"/>
      <c r="O39" s="24"/>
      <c r="P39" s="24"/>
      <c r="Q39" s="24"/>
      <c r="R39" s="24"/>
      <c r="S39" s="24"/>
      <c r="T39" s="24"/>
      <c r="U39" s="24"/>
      <c r="V39" s="24"/>
      <c r="W39" s="24"/>
    </row>
    <row r="40" ht="21" customHeight="1" spans="1:23">
      <c r="A40" s="132" t="s">
        <v>71</v>
      </c>
      <c r="B40" s="22" t="s">
        <v>238</v>
      </c>
      <c r="C40" s="22" t="s">
        <v>239</v>
      </c>
      <c r="D40" s="22" t="s">
        <v>93</v>
      </c>
      <c r="E40" s="22" t="s">
        <v>94</v>
      </c>
      <c r="F40" s="22" t="s">
        <v>240</v>
      </c>
      <c r="G40" s="22" t="s">
        <v>241</v>
      </c>
      <c r="H40" s="24">
        <v>75810</v>
      </c>
      <c r="I40" s="24">
        <v>75810</v>
      </c>
      <c r="J40" s="24"/>
      <c r="K40" s="24"/>
      <c r="L40" s="24">
        <v>75810</v>
      </c>
      <c r="M40" s="24"/>
      <c r="N40" s="24"/>
      <c r="O40" s="24"/>
      <c r="P40" s="24"/>
      <c r="Q40" s="24"/>
      <c r="R40" s="24"/>
      <c r="S40" s="24"/>
      <c r="T40" s="24"/>
      <c r="U40" s="24"/>
      <c r="V40" s="24"/>
      <c r="W40" s="24"/>
    </row>
    <row r="41" ht="21" customHeight="1" spans="1:23">
      <c r="A41" s="132" t="s">
        <v>71</v>
      </c>
      <c r="B41" s="22" t="s">
        <v>242</v>
      </c>
      <c r="C41" s="22" t="s">
        <v>243</v>
      </c>
      <c r="D41" s="22" t="s">
        <v>101</v>
      </c>
      <c r="E41" s="22" t="s">
        <v>102</v>
      </c>
      <c r="F41" s="22" t="s">
        <v>244</v>
      </c>
      <c r="G41" s="22" t="s">
        <v>245</v>
      </c>
      <c r="H41" s="24">
        <v>40800</v>
      </c>
      <c r="I41" s="24">
        <v>40800</v>
      </c>
      <c r="J41" s="24"/>
      <c r="K41" s="24"/>
      <c r="L41" s="24">
        <v>40800</v>
      </c>
      <c r="M41" s="24"/>
      <c r="N41" s="24"/>
      <c r="O41" s="24"/>
      <c r="P41" s="24"/>
      <c r="Q41" s="24"/>
      <c r="R41" s="24"/>
      <c r="S41" s="24"/>
      <c r="T41" s="24"/>
      <c r="U41" s="24"/>
      <c r="V41" s="24"/>
      <c r="W41" s="24"/>
    </row>
    <row r="42" ht="21" customHeight="1" spans="1:23">
      <c r="A42" s="132" t="s">
        <v>71</v>
      </c>
      <c r="B42" s="22" t="s">
        <v>246</v>
      </c>
      <c r="C42" s="22" t="s">
        <v>247</v>
      </c>
      <c r="D42" s="22" t="s">
        <v>89</v>
      </c>
      <c r="E42" s="22" t="s">
        <v>90</v>
      </c>
      <c r="F42" s="22" t="s">
        <v>248</v>
      </c>
      <c r="G42" s="22" t="s">
        <v>249</v>
      </c>
      <c r="H42" s="24">
        <v>54269.64</v>
      </c>
      <c r="I42" s="24">
        <v>54269.64</v>
      </c>
      <c r="J42" s="24"/>
      <c r="K42" s="24"/>
      <c r="L42" s="24">
        <v>54269.64</v>
      </c>
      <c r="M42" s="24"/>
      <c r="N42" s="24"/>
      <c r="O42" s="24"/>
      <c r="P42" s="24"/>
      <c r="Q42" s="24"/>
      <c r="R42" s="24"/>
      <c r="S42" s="24"/>
      <c r="T42" s="24"/>
      <c r="U42" s="24"/>
      <c r="V42" s="24"/>
      <c r="W42" s="24"/>
    </row>
    <row r="43" ht="21" customHeight="1" spans="1:23">
      <c r="A43" s="132" t="s">
        <v>71</v>
      </c>
      <c r="B43" s="22" t="s">
        <v>246</v>
      </c>
      <c r="C43" s="22" t="s">
        <v>247</v>
      </c>
      <c r="D43" s="22" t="s">
        <v>93</v>
      </c>
      <c r="E43" s="22" t="s">
        <v>94</v>
      </c>
      <c r="F43" s="22" t="s">
        <v>248</v>
      </c>
      <c r="G43" s="22" t="s">
        <v>249</v>
      </c>
      <c r="H43" s="24">
        <v>12412.62</v>
      </c>
      <c r="I43" s="24">
        <v>12412.62</v>
      </c>
      <c r="J43" s="24"/>
      <c r="K43" s="24"/>
      <c r="L43" s="24">
        <v>12412.62</v>
      </c>
      <c r="M43" s="24"/>
      <c r="N43" s="24"/>
      <c r="O43" s="24"/>
      <c r="P43" s="24"/>
      <c r="Q43" s="24"/>
      <c r="R43" s="24"/>
      <c r="S43" s="24"/>
      <c r="T43" s="24"/>
      <c r="U43" s="24"/>
      <c r="V43" s="24"/>
      <c r="W43" s="24"/>
    </row>
    <row r="44" ht="21" customHeight="1" spans="1:23">
      <c r="A44" s="132" t="s">
        <v>71</v>
      </c>
      <c r="B44" s="22" t="s">
        <v>250</v>
      </c>
      <c r="C44" s="22" t="s">
        <v>251</v>
      </c>
      <c r="D44" s="22" t="s">
        <v>89</v>
      </c>
      <c r="E44" s="22" t="s">
        <v>90</v>
      </c>
      <c r="F44" s="22" t="s">
        <v>252</v>
      </c>
      <c r="G44" s="22" t="s">
        <v>251</v>
      </c>
      <c r="H44" s="24">
        <v>72359.52</v>
      </c>
      <c r="I44" s="24">
        <v>72359.52</v>
      </c>
      <c r="J44" s="24"/>
      <c r="K44" s="24"/>
      <c r="L44" s="24">
        <v>72359.52</v>
      </c>
      <c r="M44" s="24"/>
      <c r="N44" s="24"/>
      <c r="O44" s="24"/>
      <c r="P44" s="24"/>
      <c r="Q44" s="24"/>
      <c r="R44" s="24"/>
      <c r="S44" s="24"/>
      <c r="T44" s="24"/>
      <c r="U44" s="24"/>
      <c r="V44" s="24"/>
      <c r="W44" s="24"/>
    </row>
    <row r="45" ht="21" customHeight="1" spans="1:23">
      <c r="A45" s="132" t="s">
        <v>71</v>
      </c>
      <c r="B45" s="22" t="s">
        <v>250</v>
      </c>
      <c r="C45" s="22" t="s">
        <v>251</v>
      </c>
      <c r="D45" s="22" t="s">
        <v>93</v>
      </c>
      <c r="E45" s="22" t="s">
        <v>94</v>
      </c>
      <c r="F45" s="22" t="s">
        <v>252</v>
      </c>
      <c r="G45" s="22" t="s">
        <v>251</v>
      </c>
      <c r="H45" s="24">
        <v>16550.16</v>
      </c>
      <c r="I45" s="24">
        <v>16550.16</v>
      </c>
      <c r="J45" s="24"/>
      <c r="K45" s="24"/>
      <c r="L45" s="24">
        <v>16550.16</v>
      </c>
      <c r="M45" s="24"/>
      <c r="N45" s="24"/>
      <c r="O45" s="24"/>
      <c r="P45" s="24"/>
      <c r="Q45" s="24"/>
      <c r="R45" s="24"/>
      <c r="S45" s="24"/>
      <c r="T45" s="24"/>
      <c r="U45" s="24"/>
      <c r="V45" s="24"/>
      <c r="W45" s="24"/>
    </row>
    <row r="46" ht="21" customHeight="1" spans="1:23">
      <c r="A46" s="132" t="s">
        <v>71</v>
      </c>
      <c r="B46" s="22" t="s">
        <v>253</v>
      </c>
      <c r="C46" s="22" t="s">
        <v>254</v>
      </c>
      <c r="D46" s="22" t="s">
        <v>89</v>
      </c>
      <c r="E46" s="22" t="s">
        <v>90</v>
      </c>
      <c r="F46" s="22" t="s">
        <v>255</v>
      </c>
      <c r="G46" s="22" t="s">
        <v>254</v>
      </c>
      <c r="H46" s="24">
        <v>1368</v>
      </c>
      <c r="I46" s="24">
        <v>1368</v>
      </c>
      <c r="J46" s="24"/>
      <c r="K46" s="24"/>
      <c r="L46" s="24">
        <v>1368</v>
      </c>
      <c r="M46" s="24"/>
      <c r="N46" s="24"/>
      <c r="O46" s="24"/>
      <c r="P46" s="24"/>
      <c r="Q46" s="24"/>
      <c r="R46" s="24"/>
      <c r="S46" s="24"/>
      <c r="T46" s="24"/>
      <c r="U46" s="24"/>
      <c r="V46" s="24"/>
      <c r="W46" s="24"/>
    </row>
    <row r="47" ht="21" customHeight="1" spans="1:23">
      <c r="A47" s="132" t="s">
        <v>71</v>
      </c>
      <c r="B47" s="22" t="s">
        <v>253</v>
      </c>
      <c r="C47" s="22" t="s">
        <v>254</v>
      </c>
      <c r="D47" s="22" t="s">
        <v>93</v>
      </c>
      <c r="E47" s="22" t="s">
        <v>94</v>
      </c>
      <c r="F47" s="22" t="s">
        <v>255</v>
      </c>
      <c r="G47" s="22" t="s">
        <v>254</v>
      </c>
      <c r="H47" s="24">
        <v>378</v>
      </c>
      <c r="I47" s="24">
        <v>378</v>
      </c>
      <c r="J47" s="24"/>
      <c r="K47" s="24"/>
      <c r="L47" s="24">
        <v>378</v>
      </c>
      <c r="M47" s="24"/>
      <c r="N47" s="24"/>
      <c r="O47" s="24"/>
      <c r="P47" s="24"/>
      <c r="Q47" s="24"/>
      <c r="R47" s="24"/>
      <c r="S47" s="24"/>
      <c r="T47" s="24"/>
      <c r="U47" s="24"/>
      <c r="V47" s="24"/>
      <c r="W47" s="24"/>
    </row>
    <row r="48" ht="21" customHeight="1" spans="1:23">
      <c r="A48" s="132" t="s">
        <v>71</v>
      </c>
      <c r="B48" s="22" t="s">
        <v>256</v>
      </c>
      <c r="C48" s="22" t="s">
        <v>257</v>
      </c>
      <c r="D48" s="22" t="s">
        <v>89</v>
      </c>
      <c r="E48" s="22" t="s">
        <v>90</v>
      </c>
      <c r="F48" s="22" t="s">
        <v>258</v>
      </c>
      <c r="G48" s="22" t="s">
        <v>257</v>
      </c>
      <c r="H48" s="24">
        <v>30000</v>
      </c>
      <c r="I48" s="24">
        <v>30000</v>
      </c>
      <c r="J48" s="24"/>
      <c r="K48" s="24"/>
      <c r="L48" s="24">
        <v>30000</v>
      </c>
      <c r="M48" s="24"/>
      <c r="N48" s="24"/>
      <c r="O48" s="24"/>
      <c r="P48" s="24"/>
      <c r="Q48" s="24"/>
      <c r="R48" s="24"/>
      <c r="S48" s="24"/>
      <c r="T48" s="24"/>
      <c r="U48" s="24"/>
      <c r="V48" s="24"/>
      <c r="W48" s="24"/>
    </row>
    <row r="49" ht="21" customHeight="1" spans="1:23">
      <c r="A49" s="132" t="s">
        <v>71</v>
      </c>
      <c r="B49" s="22" t="s">
        <v>259</v>
      </c>
      <c r="C49" s="22" t="s">
        <v>260</v>
      </c>
      <c r="D49" s="22" t="s">
        <v>89</v>
      </c>
      <c r="E49" s="22" t="s">
        <v>90</v>
      </c>
      <c r="F49" s="22" t="s">
        <v>261</v>
      </c>
      <c r="G49" s="22" t="s">
        <v>262</v>
      </c>
      <c r="H49" s="24">
        <v>737400</v>
      </c>
      <c r="I49" s="24">
        <v>737400</v>
      </c>
      <c r="J49" s="24"/>
      <c r="K49" s="24"/>
      <c r="L49" s="24">
        <v>737400</v>
      </c>
      <c r="M49" s="24"/>
      <c r="N49" s="24"/>
      <c r="O49" s="24"/>
      <c r="P49" s="24"/>
      <c r="Q49" s="24"/>
      <c r="R49" s="24"/>
      <c r="S49" s="24"/>
      <c r="T49" s="24"/>
      <c r="U49" s="24"/>
      <c r="V49" s="24"/>
      <c r="W49" s="24"/>
    </row>
    <row r="50" ht="21" customHeight="1" spans="1:23">
      <c r="A50" s="132" t="s">
        <v>71</v>
      </c>
      <c r="B50" s="22" t="s">
        <v>263</v>
      </c>
      <c r="C50" s="22" t="s">
        <v>264</v>
      </c>
      <c r="D50" s="22" t="s">
        <v>101</v>
      </c>
      <c r="E50" s="22" t="s">
        <v>102</v>
      </c>
      <c r="F50" s="22" t="s">
        <v>265</v>
      </c>
      <c r="G50" s="22" t="s">
        <v>266</v>
      </c>
      <c r="H50" s="24">
        <v>1509865.44</v>
      </c>
      <c r="I50" s="24">
        <v>1509865.44</v>
      </c>
      <c r="J50" s="24"/>
      <c r="K50" s="24"/>
      <c r="L50" s="24">
        <v>1509865.44</v>
      </c>
      <c r="M50" s="24"/>
      <c r="N50" s="24"/>
      <c r="O50" s="24"/>
      <c r="P50" s="24"/>
      <c r="Q50" s="24"/>
      <c r="R50" s="24"/>
      <c r="S50" s="24"/>
      <c r="T50" s="24"/>
      <c r="U50" s="24"/>
      <c r="V50" s="24"/>
      <c r="W50" s="24"/>
    </row>
    <row r="51" ht="21" customHeight="1" spans="1:23">
      <c r="A51" s="132" t="s">
        <v>71</v>
      </c>
      <c r="B51" s="22" t="s">
        <v>267</v>
      </c>
      <c r="C51" s="22" t="s">
        <v>268</v>
      </c>
      <c r="D51" s="22" t="s">
        <v>107</v>
      </c>
      <c r="E51" s="22" t="s">
        <v>108</v>
      </c>
      <c r="F51" s="22" t="s">
        <v>269</v>
      </c>
      <c r="G51" s="22" t="s">
        <v>270</v>
      </c>
      <c r="H51" s="24">
        <v>15048</v>
      </c>
      <c r="I51" s="24">
        <v>15048</v>
      </c>
      <c r="J51" s="24"/>
      <c r="K51" s="24"/>
      <c r="L51" s="24">
        <v>15048</v>
      </c>
      <c r="M51" s="24"/>
      <c r="N51" s="24"/>
      <c r="O51" s="24"/>
      <c r="P51" s="24"/>
      <c r="Q51" s="24"/>
      <c r="R51" s="24"/>
      <c r="S51" s="24"/>
      <c r="T51" s="24"/>
      <c r="U51" s="24"/>
      <c r="V51" s="24"/>
      <c r="W51" s="24"/>
    </row>
    <row r="52" ht="21" customHeight="1" spans="1:23">
      <c r="A52" s="36" t="s">
        <v>127</v>
      </c>
      <c r="B52" s="133"/>
      <c r="C52" s="133"/>
      <c r="D52" s="133"/>
      <c r="E52" s="133"/>
      <c r="F52" s="133"/>
      <c r="G52" s="134"/>
      <c r="H52" s="24">
        <v>19254124.46</v>
      </c>
      <c r="I52" s="24">
        <v>19254124.46</v>
      </c>
      <c r="J52" s="24"/>
      <c r="K52" s="24"/>
      <c r="L52" s="24">
        <v>19254124.46</v>
      </c>
      <c r="M52" s="24"/>
      <c r="N52" s="24"/>
      <c r="O52" s="24"/>
      <c r="P52" s="24"/>
      <c r="Q52" s="24"/>
      <c r="R52" s="24"/>
      <c r="S52" s="24"/>
      <c r="T52" s="24"/>
      <c r="U52" s="24"/>
      <c r="V52" s="24"/>
      <c r="W52" s="24"/>
    </row>
  </sheetData>
  <mergeCells count="30">
    <mergeCell ref="A3:W3"/>
    <mergeCell ref="A4:G4"/>
    <mergeCell ref="H5:W5"/>
    <mergeCell ref="I6:M6"/>
    <mergeCell ref="N6:P6"/>
    <mergeCell ref="R6:W6"/>
    <mergeCell ref="A52:G52"/>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3"/>
  <sheetViews>
    <sheetView showZeros="0" workbookViewId="0">
      <pane ySplit="1" topLeftCell="A2" activePane="bottomLeft" state="frozen"/>
      <selection/>
      <selection pane="bottomLeft" activeCell="I27" sqref="I27:I28"/>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76190476190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271</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"单位名称："&amp;"临沧市财政局"</f>
        <v>单位名称：临沧市财政局</v>
      </c>
      <c r="B4" s="9"/>
      <c r="C4" s="9"/>
      <c r="D4" s="9"/>
      <c r="E4" s="9"/>
      <c r="F4" s="9"/>
      <c r="G4" s="9"/>
      <c r="H4" s="9"/>
      <c r="I4" s="10"/>
      <c r="J4" s="10"/>
      <c r="K4" s="10"/>
      <c r="L4" s="10"/>
      <c r="M4" s="10"/>
      <c r="N4" s="10"/>
      <c r="O4" s="10"/>
      <c r="P4" s="10"/>
      <c r="Q4" s="10"/>
      <c r="R4" s="2"/>
      <c r="S4" s="2"/>
      <c r="T4" s="2"/>
      <c r="U4" s="4"/>
      <c r="V4" s="2"/>
      <c r="W4" s="41" t="s">
        <v>176</v>
      </c>
    </row>
    <row r="5" ht="18.75" customHeight="1" spans="1:23">
      <c r="A5" s="11" t="s">
        <v>272</v>
      </c>
      <c r="B5" s="12" t="s">
        <v>190</v>
      </c>
      <c r="C5" s="11" t="s">
        <v>191</v>
      </c>
      <c r="D5" s="11" t="s">
        <v>273</v>
      </c>
      <c r="E5" s="12" t="s">
        <v>192</v>
      </c>
      <c r="F5" s="12" t="s">
        <v>193</v>
      </c>
      <c r="G5" s="12" t="s">
        <v>274</v>
      </c>
      <c r="H5" s="12" t="s">
        <v>275</v>
      </c>
      <c r="I5" s="32" t="s">
        <v>56</v>
      </c>
      <c r="J5" s="13" t="s">
        <v>276</v>
      </c>
      <c r="K5" s="14"/>
      <c r="L5" s="14"/>
      <c r="M5" s="15"/>
      <c r="N5" s="13" t="s">
        <v>198</v>
      </c>
      <c r="O5" s="14"/>
      <c r="P5" s="15"/>
      <c r="Q5" s="12" t="s">
        <v>62</v>
      </c>
      <c r="R5" s="13" t="s">
        <v>79</v>
      </c>
      <c r="S5" s="14"/>
      <c r="T5" s="14"/>
      <c r="U5" s="14"/>
      <c r="V5" s="14"/>
      <c r="W5" s="15"/>
    </row>
    <row r="6" ht="18.75" customHeight="1" spans="1:23">
      <c r="A6" s="16"/>
      <c r="B6" s="33"/>
      <c r="C6" s="16"/>
      <c r="D6" s="16"/>
      <c r="E6" s="17"/>
      <c r="F6" s="17"/>
      <c r="G6" s="17"/>
      <c r="H6" s="17"/>
      <c r="I6" s="33"/>
      <c r="J6" s="121" t="s">
        <v>59</v>
      </c>
      <c r="K6" s="122"/>
      <c r="L6" s="12" t="s">
        <v>60</v>
      </c>
      <c r="M6" s="12" t="s">
        <v>61</v>
      </c>
      <c r="N6" s="12" t="s">
        <v>59</v>
      </c>
      <c r="O6" s="12" t="s">
        <v>60</v>
      </c>
      <c r="P6" s="12" t="s">
        <v>61</v>
      </c>
      <c r="Q6" s="17"/>
      <c r="R6" s="12" t="s">
        <v>58</v>
      </c>
      <c r="S6" s="11" t="s">
        <v>65</v>
      </c>
      <c r="T6" s="11" t="s">
        <v>204</v>
      </c>
      <c r="U6" s="11" t="s">
        <v>67</v>
      </c>
      <c r="V6" s="11" t="s">
        <v>68</v>
      </c>
      <c r="W6" s="11" t="s">
        <v>69</v>
      </c>
    </row>
    <row r="7" ht="18.75" customHeight="1" spans="1:23">
      <c r="A7" s="33"/>
      <c r="B7" s="33"/>
      <c r="C7" s="33"/>
      <c r="D7" s="33"/>
      <c r="E7" s="33"/>
      <c r="F7" s="33"/>
      <c r="G7" s="33"/>
      <c r="H7" s="33"/>
      <c r="I7" s="33"/>
      <c r="J7" s="123" t="s">
        <v>58</v>
      </c>
      <c r="K7" s="95"/>
      <c r="L7" s="33"/>
      <c r="M7" s="33"/>
      <c r="N7" s="33"/>
      <c r="O7" s="33"/>
      <c r="P7" s="33"/>
      <c r="Q7" s="33"/>
      <c r="R7" s="33"/>
      <c r="S7" s="124"/>
      <c r="T7" s="124"/>
      <c r="U7" s="124"/>
      <c r="V7" s="124"/>
      <c r="W7" s="124"/>
    </row>
    <row r="8" ht="18.75" customHeight="1" spans="1:23">
      <c r="A8" s="18"/>
      <c r="B8" s="34"/>
      <c r="C8" s="18"/>
      <c r="D8" s="18"/>
      <c r="E8" s="19"/>
      <c r="F8" s="19"/>
      <c r="G8" s="19"/>
      <c r="H8" s="19"/>
      <c r="I8" s="34"/>
      <c r="J8" s="48" t="s">
        <v>58</v>
      </c>
      <c r="K8" s="48" t="s">
        <v>277</v>
      </c>
      <c r="L8" s="19"/>
      <c r="M8" s="19"/>
      <c r="N8" s="19"/>
      <c r="O8" s="19"/>
      <c r="P8" s="19"/>
      <c r="Q8" s="19"/>
      <c r="R8" s="19"/>
      <c r="S8" s="19"/>
      <c r="T8" s="19"/>
      <c r="U8" s="34"/>
      <c r="V8" s="19"/>
      <c r="W8" s="19"/>
    </row>
    <row r="9" ht="18.75" customHeight="1" spans="1:23">
      <c r="A9" s="119">
        <v>1</v>
      </c>
      <c r="B9" s="119">
        <v>2</v>
      </c>
      <c r="C9" s="119">
        <v>3</v>
      </c>
      <c r="D9" s="119">
        <v>4</v>
      </c>
      <c r="E9" s="119">
        <v>5</v>
      </c>
      <c r="F9" s="119">
        <v>6</v>
      </c>
      <c r="G9" s="119">
        <v>7</v>
      </c>
      <c r="H9" s="119">
        <v>8</v>
      </c>
      <c r="I9" s="119">
        <v>9</v>
      </c>
      <c r="J9" s="119">
        <v>10</v>
      </c>
      <c r="K9" s="119">
        <v>11</v>
      </c>
      <c r="L9" s="119">
        <v>12</v>
      </c>
      <c r="M9" s="119">
        <v>13</v>
      </c>
      <c r="N9" s="119">
        <v>14</v>
      </c>
      <c r="O9" s="119">
        <v>15</v>
      </c>
      <c r="P9" s="119">
        <v>16</v>
      </c>
      <c r="Q9" s="119">
        <v>17</v>
      </c>
      <c r="R9" s="119">
        <v>18</v>
      </c>
      <c r="S9" s="119">
        <v>19</v>
      </c>
      <c r="T9" s="119">
        <v>20</v>
      </c>
      <c r="U9" s="119">
        <v>21</v>
      </c>
      <c r="V9" s="119">
        <v>22</v>
      </c>
      <c r="W9" s="119">
        <v>23</v>
      </c>
    </row>
    <row r="10" ht="18.75" customHeight="1" spans="1:23">
      <c r="A10" s="22"/>
      <c r="B10" s="22"/>
      <c r="C10" s="22" t="s">
        <v>278</v>
      </c>
      <c r="D10" s="22"/>
      <c r="E10" s="22"/>
      <c r="F10" s="22"/>
      <c r="G10" s="22"/>
      <c r="H10" s="22"/>
      <c r="I10" s="24">
        <v>130000</v>
      </c>
      <c r="J10" s="24">
        <v>130000</v>
      </c>
      <c r="K10" s="24">
        <v>130000</v>
      </c>
      <c r="L10" s="24"/>
      <c r="M10" s="24"/>
      <c r="N10" s="24"/>
      <c r="O10" s="24"/>
      <c r="P10" s="24"/>
      <c r="Q10" s="24"/>
      <c r="R10" s="24"/>
      <c r="S10" s="24"/>
      <c r="T10" s="24"/>
      <c r="U10" s="24"/>
      <c r="V10" s="24"/>
      <c r="W10" s="24"/>
    </row>
    <row r="11" ht="18.75" customHeight="1" spans="1:23">
      <c r="A11" s="120" t="s">
        <v>279</v>
      </c>
      <c r="B11" s="120" t="s">
        <v>280</v>
      </c>
      <c r="C11" s="22" t="s">
        <v>278</v>
      </c>
      <c r="D11" s="120" t="s">
        <v>71</v>
      </c>
      <c r="E11" s="120" t="s">
        <v>95</v>
      </c>
      <c r="F11" s="120" t="s">
        <v>96</v>
      </c>
      <c r="G11" s="120" t="s">
        <v>281</v>
      </c>
      <c r="H11" s="120" t="s">
        <v>282</v>
      </c>
      <c r="I11" s="24">
        <v>130000</v>
      </c>
      <c r="J11" s="24">
        <v>130000</v>
      </c>
      <c r="K11" s="24">
        <v>130000</v>
      </c>
      <c r="L11" s="24"/>
      <c r="M11" s="24"/>
      <c r="N11" s="24"/>
      <c r="O11" s="24"/>
      <c r="P11" s="24"/>
      <c r="Q11" s="24"/>
      <c r="R11" s="24"/>
      <c r="S11" s="24"/>
      <c r="T11" s="24"/>
      <c r="U11" s="24"/>
      <c r="V11" s="24"/>
      <c r="W11" s="24"/>
    </row>
    <row r="12" ht="18.75" customHeight="1" spans="1:23">
      <c r="A12" s="26"/>
      <c r="B12" s="26"/>
      <c r="C12" s="22" t="s">
        <v>283</v>
      </c>
      <c r="D12" s="26"/>
      <c r="E12" s="26"/>
      <c r="F12" s="26"/>
      <c r="G12" s="26"/>
      <c r="H12" s="26"/>
      <c r="I12" s="24">
        <v>2940000</v>
      </c>
      <c r="J12" s="24">
        <v>2940000</v>
      </c>
      <c r="K12" s="24">
        <v>2940000</v>
      </c>
      <c r="L12" s="24"/>
      <c r="M12" s="24"/>
      <c r="N12" s="24"/>
      <c r="O12" s="24"/>
      <c r="P12" s="24"/>
      <c r="Q12" s="24"/>
      <c r="R12" s="24"/>
      <c r="S12" s="24"/>
      <c r="T12" s="24"/>
      <c r="U12" s="24"/>
      <c r="V12" s="24"/>
      <c r="W12" s="24"/>
    </row>
    <row r="13" ht="18.75" customHeight="1" spans="1:23">
      <c r="A13" s="120" t="s">
        <v>284</v>
      </c>
      <c r="B13" s="120" t="s">
        <v>285</v>
      </c>
      <c r="C13" s="22" t="s">
        <v>283</v>
      </c>
      <c r="D13" s="120" t="s">
        <v>71</v>
      </c>
      <c r="E13" s="120" t="s">
        <v>91</v>
      </c>
      <c r="F13" s="120" t="s">
        <v>92</v>
      </c>
      <c r="G13" s="120" t="s">
        <v>244</v>
      </c>
      <c r="H13" s="120" t="s">
        <v>245</v>
      </c>
      <c r="I13" s="24">
        <v>140000</v>
      </c>
      <c r="J13" s="24">
        <v>140000</v>
      </c>
      <c r="K13" s="24">
        <v>140000</v>
      </c>
      <c r="L13" s="24"/>
      <c r="M13" s="24"/>
      <c r="N13" s="24"/>
      <c r="O13" s="24"/>
      <c r="P13" s="24"/>
      <c r="Q13" s="24"/>
      <c r="R13" s="24"/>
      <c r="S13" s="24"/>
      <c r="T13" s="24"/>
      <c r="U13" s="24"/>
      <c r="V13" s="24"/>
      <c r="W13" s="24"/>
    </row>
    <row r="14" ht="18.75" customHeight="1" spans="1:23">
      <c r="A14" s="120" t="s">
        <v>284</v>
      </c>
      <c r="B14" s="120" t="s">
        <v>285</v>
      </c>
      <c r="C14" s="22" t="s">
        <v>283</v>
      </c>
      <c r="D14" s="120" t="s">
        <v>71</v>
      </c>
      <c r="E14" s="120" t="s">
        <v>91</v>
      </c>
      <c r="F14" s="120" t="s">
        <v>92</v>
      </c>
      <c r="G14" s="120" t="s">
        <v>286</v>
      </c>
      <c r="H14" s="120" t="s">
        <v>287</v>
      </c>
      <c r="I14" s="24">
        <v>199000</v>
      </c>
      <c r="J14" s="24">
        <v>199000</v>
      </c>
      <c r="K14" s="24">
        <v>199000</v>
      </c>
      <c r="L14" s="24"/>
      <c r="M14" s="24"/>
      <c r="N14" s="24"/>
      <c r="O14" s="24"/>
      <c r="P14" s="24"/>
      <c r="Q14" s="24"/>
      <c r="R14" s="24"/>
      <c r="S14" s="24"/>
      <c r="T14" s="24"/>
      <c r="U14" s="24"/>
      <c r="V14" s="24"/>
      <c r="W14" s="24"/>
    </row>
    <row r="15" ht="18.75" customHeight="1" spans="1:23">
      <c r="A15" s="120" t="s">
        <v>284</v>
      </c>
      <c r="B15" s="120" t="s">
        <v>285</v>
      </c>
      <c r="C15" s="22" t="s">
        <v>283</v>
      </c>
      <c r="D15" s="120" t="s">
        <v>71</v>
      </c>
      <c r="E15" s="120" t="s">
        <v>91</v>
      </c>
      <c r="F15" s="120" t="s">
        <v>92</v>
      </c>
      <c r="G15" s="120" t="s">
        <v>288</v>
      </c>
      <c r="H15" s="120" t="s">
        <v>289</v>
      </c>
      <c r="I15" s="24">
        <v>100000</v>
      </c>
      <c r="J15" s="24">
        <v>100000</v>
      </c>
      <c r="K15" s="24">
        <v>100000</v>
      </c>
      <c r="L15" s="24"/>
      <c r="M15" s="24"/>
      <c r="N15" s="24"/>
      <c r="O15" s="24"/>
      <c r="P15" s="24"/>
      <c r="Q15" s="24"/>
      <c r="R15" s="24"/>
      <c r="S15" s="24"/>
      <c r="T15" s="24"/>
      <c r="U15" s="24"/>
      <c r="V15" s="24"/>
      <c r="W15" s="24"/>
    </row>
    <row r="16" ht="18.75" customHeight="1" spans="1:23">
      <c r="A16" s="120" t="s">
        <v>284</v>
      </c>
      <c r="B16" s="120" t="s">
        <v>285</v>
      </c>
      <c r="C16" s="22" t="s">
        <v>283</v>
      </c>
      <c r="D16" s="120" t="s">
        <v>71</v>
      </c>
      <c r="E16" s="120" t="s">
        <v>91</v>
      </c>
      <c r="F16" s="120" t="s">
        <v>92</v>
      </c>
      <c r="G16" s="120" t="s">
        <v>290</v>
      </c>
      <c r="H16" s="120" t="s">
        <v>291</v>
      </c>
      <c r="I16" s="24">
        <v>200000</v>
      </c>
      <c r="J16" s="24">
        <v>200000</v>
      </c>
      <c r="K16" s="24">
        <v>200000</v>
      </c>
      <c r="L16" s="24"/>
      <c r="M16" s="24"/>
      <c r="N16" s="24"/>
      <c r="O16" s="24"/>
      <c r="P16" s="24"/>
      <c r="Q16" s="24"/>
      <c r="R16" s="24"/>
      <c r="S16" s="24"/>
      <c r="T16" s="24"/>
      <c r="U16" s="24"/>
      <c r="V16" s="24"/>
      <c r="W16" s="24"/>
    </row>
    <row r="17" ht="18.75" customHeight="1" spans="1:23">
      <c r="A17" s="120" t="s">
        <v>284</v>
      </c>
      <c r="B17" s="120" t="s">
        <v>285</v>
      </c>
      <c r="C17" s="22" t="s">
        <v>283</v>
      </c>
      <c r="D17" s="120" t="s">
        <v>71</v>
      </c>
      <c r="E17" s="120" t="s">
        <v>91</v>
      </c>
      <c r="F17" s="120" t="s">
        <v>92</v>
      </c>
      <c r="G17" s="120" t="s">
        <v>292</v>
      </c>
      <c r="H17" s="120" t="s">
        <v>293</v>
      </c>
      <c r="I17" s="24">
        <v>80000</v>
      </c>
      <c r="J17" s="24">
        <v>80000</v>
      </c>
      <c r="K17" s="24">
        <v>80000</v>
      </c>
      <c r="L17" s="24"/>
      <c r="M17" s="24"/>
      <c r="N17" s="24"/>
      <c r="O17" s="24"/>
      <c r="P17" s="24"/>
      <c r="Q17" s="24"/>
      <c r="R17" s="24"/>
      <c r="S17" s="24"/>
      <c r="T17" s="24"/>
      <c r="U17" s="24"/>
      <c r="V17" s="24"/>
      <c r="W17" s="24"/>
    </row>
    <row r="18" ht="18.75" customHeight="1" spans="1:23">
      <c r="A18" s="120" t="s">
        <v>284</v>
      </c>
      <c r="B18" s="120" t="s">
        <v>285</v>
      </c>
      <c r="C18" s="22" t="s">
        <v>283</v>
      </c>
      <c r="D18" s="120" t="s">
        <v>71</v>
      </c>
      <c r="E18" s="120" t="s">
        <v>91</v>
      </c>
      <c r="F18" s="120" t="s">
        <v>92</v>
      </c>
      <c r="G18" s="120" t="s">
        <v>294</v>
      </c>
      <c r="H18" s="120" t="s">
        <v>295</v>
      </c>
      <c r="I18" s="24">
        <v>199000</v>
      </c>
      <c r="J18" s="24">
        <v>199000</v>
      </c>
      <c r="K18" s="24">
        <v>199000</v>
      </c>
      <c r="L18" s="24"/>
      <c r="M18" s="24"/>
      <c r="N18" s="24"/>
      <c r="O18" s="24"/>
      <c r="P18" s="24"/>
      <c r="Q18" s="24"/>
      <c r="R18" s="24"/>
      <c r="S18" s="24"/>
      <c r="T18" s="24"/>
      <c r="U18" s="24"/>
      <c r="V18" s="24"/>
      <c r="W18" s="24"/>
    </row>
    <row r="19" ht="18.75" customHeight="1" spans="1:23">
      <c r="A19" s="120" t="s">
        <v>284</v>
      </c>
      <c r="B19" s="120" t="s">
        <v>285</v>
      </c>
      <c r="C19" s="22" t="s">
        <v>283</v>
      </c>
      <c r="D19" s="120" t="s">
        <v>71</v>
      </c>
      <c r="E19" s="120" t="s">
        <v>91</v>
      </c>
      <c r="F19" s="120" t="s">
        <v>92</v>
      </c>
      <c r="G19" s="120" t="s">
        <v>296</v>
      </c>
      <c r="H19" s="120" t="s">
        <v>297</v>
      </c>
      <c r="I19" s="24">
        <v>150000</v>
      </c>
      <c r="J19" s="24">
        <v>150000</v>
      </c>
      <c r="K19" s="24">
        <v>150000</v>
      </c>
      <c r="L19" s="24"/>
      <c r="M19" s="24"/>
      <c r="N19" s="24"/>
      <c r="O19" s="24"/>
      <c r="P19" s="24"/>
      <c r="Q19" s="24"/>
      <c r="R19" s="24"/>
      <c r="S19" s="24"/>
      <c r="T19" s="24"/>
      <c r="U19" s="24"/>
      <c r="V19" s="24"/>
      <c r="W19" s="24"/>
    </row>
    <row r="20" ht="18.75" customHeight="1" spans="1:23">
      <c r="A20" s="120" t="s">
        <v>284</v>
      </c>
      <c r="B20" s="120" t="s">
        <v>285</v>
      </c>
      <c r="C20" s="22" t="s">
        <v>283</v>
      </c>
      <c r="D20" s="120" t="s">
        <v>71</v>
      </c>
      <c r="E20" s="120" t="s">
        <v>91</v>
      </c>
      <c r="F20" s="120" t="s">
        <v>92</v>
      </c>
      <c r="G20" s="120" t="s">
        <v>298</v>
      </c>
      <c r="H20" s="120" t="s">
        <v>299</v>
      </c>
      <c r="I20" s="24">
        <v>100000</v>
      </c>
      <c r="J20" s="24">
        <v>100000</v>
      </c>
      <c r="K20" s="24">
        <v>100000</v>
      </c>
      <c r="L20" s="24"/>
      <c r="M20" s="24"/>
      <c r="N20" s="24"/>
      <c r="O20" s="24"/>
      <c r="P20" s="24"/>
      <c r="Q20" s="24"/>
      <c r="R20" s="24"/>
      <c r="S20" s="24"/>
      <c r="T20" s="24"/>
      <c r="U20" s="24"/>
      <c r="V20" s="24"/>
      <c r="W20" s="24"/>
    </row>
    <row r="21" ht="18.75" customHeight="1" spans="1:23">
      <c r="A21" s="120" t="s">
        <v>284</v>
      </c>
      <c r="B21" s="120" t="s">
        <v>285</v>
      </c>
      <c r="C21" s="22" t="s">
        <v>283</v>
      </c>
      <c r="D21" s="120" t="s">
        <v>71</v>
      </c>
      <c r="E21" s="120" t="s">
        <v>91</v>
      </c>
      <c r="F21" s="120" t="s">
        <v>92</v>
      </c>
      <c r="G21" s="120" t="s">
        <v>300</v>
      </c>
      <c r="H21" s="120" t="s">
        <v>301</v>
      </c>
      <c r="I21" s="24">
        <v>40000</v>
      </c>
      <c r="J21" s="24">
        <v>40000</v>
      </c>
      <c r="K21" s="24">
        <v>40000</v>
      </c>
      <c r="L21" s="24"/>
      <c r="M21" s="24"/>
      <c r="N21" s="24"/>
      <c r="O21" s="24"/>
      <c r="P21" s="24"/>
      <c r="Q21" s="24"/>
      <c r="R21" s="24"/>
      <c r="S21" s="24"/>
      <c r="T21" s="24"/>
      <c r="U21" s="24"/>
      <c r="V21" s="24"/>
      <c r="W21" s="24"/>
    </row>
    <row r="22" ht="18.75" customHeight="1" spans="1:23">
      <c r="A22" s="120" t="s">
        <v>284</v>
      </c>
      <c r="B22" s="120" t="s">
        <v>285</v>
      </c>
      <c r="C22" s="22" t="s">
        <v>283</v>
      </c>
      <c r="D22" s="120" t="s">
        <v>71</v>
      </c>
      <c r="E22" s="120" t="s">
        <v>91</v>
      </c>
      <c r="F22" s="120" t="s">
        <v>92</v>
      </c>
      <c r="G22" s="120" t="s">
        <v>248</v>
      </c>
      <c r="H22" s="120" t="s">
        <v>249</v>
      </c>
      <c r="I22" s="24">
        <v>20000</v>
      </c>
      <c r="J22" s="24">
        <v>20000</v>
      </c>
      <c r="K22" s="24">
        <v>20000</v>
      </c>
      <c r="L22" s="24"/>
      <c r="M22" s="24"/>
      <c r="N22" s="24"/>
      <c r="O22" s="24"/>
      <c r="P22" s="24"/>
      <c r="Q22" s="24"/>
      <c r="R22" s="24"/>
      <c r="S22" s="24"/>
      <c r="T22" s="24"/>
      <c r="U22" s="24"/>
      <c r="V22" s="24"/>
      <c r="W22" s="24"/>
    </row>
    <row r="23" ht="18.75" customHeight="1" spans="1:23">
      <c r="A23" s="120" t="s">
        <v>284</v>
      </c>
      <c r="B23" s="120" t="s">
        <v>285</v>
      </c>
      <c r="C23" s="22" t="s">
        <v>283</v>
      </c>
      <c r="D23" s="120" t="s">
        <v>71</v>
      </c>
      <c r="E23" s="120" t="s">
        <v>91</v>
      </c>
      <c r="F23" s="120" t="s">
        <v>92</v>
      </c>
      <c r="G23" s="120" t="s">
        <v>302</v>
      </c>
      <c r="H23" s="120" t="s">
        <v>181</v>
      </c>
      <c r="I23" s="24">
        <v>40000</v>
      </c>
      <c r="J23" s="24">
        <v>40000</v>
      </c>
      <c r="K23" s="24">
        <v>40000</v>
      </c>
      <c r="L23" s="24"/>
      <c r="M23" s="24"/>
      <c r="N23" s="24"/>
      <c r="O23" s="24"/>
      <c r="P23" s="24"/>
      <c r="Q23" s="24"/>
      <c r="R23" s="24"/>
      <c r="S23" s="24"/>
      <c r="T23" s="24"/>
      <c r="U23" s="24"/>
      <c r="V23" s="24"/>
      <c r="W23" s="24"/>
    </row>
    <row r="24" ht="18.75" customHeight="1" spans="1:23">
      <c r="A24" s="120" t="s">
        <v>284</v>
      </c>
      <c r="B24" s="120" t="s">
        <v>285</v>
      </c>
      <c r="C24" s="22" t="s">
        <v>283</v>
      </c>
      <c r="D24" s="120" t="s">
        <v>71</v>
      </c>
      <c r="E24" s="120" t="s">
        <v>91</v>
      </c>
      <c r="F24" s="120" t="s">
        <v>92</v>
      </c>
      <c r="G24" s="120" t="s">
        <v>303</v>
      </c>
      <c r="H24" s="120" t="s">
        <v>304</v>
      </c>
      <c r="I24" s="24">
        <v>1457000</v>
      </c>
      <c r="J24" s="24">
        <v>1457000</v>
      </c>
      <c r="K24" s="24">
        <v>1457000</v>
      </c>
      <c r="L24" s="24"/>
      <c r="M24" s="24"/>
      <c r="N24" s="24"/>
      <c r="O24" s="24"/>
      <c r="P24" s="24"/>
      <c r="Q24" s="24"/>
      <c r="R24" s="24"/>
      <c r="S24" s="24"/>
      <c r="T24" s="24"/>
      <c r="U24" s="24"/>
      <c r="V24" s="24"/>
      <c r="W24" s="24"/>
    </row>
    <row r="25" ht="18.75" customHeight="1" spans="1:23">
      <c r="A25" s="120" t="s">
        <v>284</v>
      </c>
      <c r="B25" s="120" t="s">
        <v>285</v>
      </c>
      <c r="C25" s="22" t="s">
        <v>283</v>
      </c>
      <c r="D25" s="120" t="s">
        <v>71</v>
      </c>
      <c r="E25" s="120" t="s">
        <v>91</v>
      </c>
      <c r="F25" s="120" t="s">
        <v>92</v>
      </c>
      <c r="G25" s="120" t="s">
        <v>258</v>
      </c>
      <c r="H25" s="120" t="s">
        <v>257</v>
      </c>
      <c r="I25" s="24">
        <v>70000</v>
      </c>
      <c r="J25" s="24">
        <v>70000</v>
      </c>
      <c r="K25" s="24">
        <v>70000</v>
      </c>
      <c r="L25" s="24"/>
      <c r="M25" s="24"/>
      <c r="N25" s="24"/>
      <c r="O25" s="24"/>
      <c r="P25" s="24"/>
      <c r="Q25" s="24"/>
      <c r="R25" s="24"/>
      <c r="S25" s="24"/>
      <c r="T25" s="24"/>
      <c r="U25" s="24"/>
      <c r="V25" s="24"/>
      <c r="W25" s="24"/>
    </row>
    <row r="26" ht="18.75" customHeight="1" spans="1:23">
      <c r="A26" s="120" t="s">
        <v>284</v>
      </c>
      <c r="B26" s="120" t="s">
        <v>285</v>
      </c>
      <c r="C26" s="22" t="s">
        <v>283</v>
      </c>
      <c r="D26" s="120" t="s">
        <v>71</v>
      </c>
      <c r="E26" s="120" t="s">
        <v>91</v>
      </c>
      <c r="F26" s="120" t="s">
        <v>92</v>
      </c>
      <c r="G26" s="120" t="s">
        <v>261</v>
      </c>
      <c r="H26" s="120" t="s">
        <v>262</v>
      </c>
      <c r="I26" s="24">
        <v>50000</v>
      </c>
      <c r="J26" s="24">
        <v>50000</v>
      </c>
      <c r="K26" s="24">
        <v>50000</v>
      </c>
      <c r="L26" s="24"/>
      <c r="M26" s="24"/>
      <c r="N26" s="24"/>
      <c r="O26" s="24"/>
      <c r="P26" s="24"/>
      <c r="Q26" s="24"/>
      <c r="R26" s="24"/>
      <c r="S26" s="24"/>
      <c r="T26" s="24"/>
      <c r="U26" s="24"/>
      <c r="V26" s="24"/>
      <c r="W26" s="24"/>
    </row>
    <row r="27" ht="18.75" customHeight="1" spans="1:23">
      <c r="A27" s="120" t="s">
        <v>284</v>
      </c>
      <c r="B27" s="120" t="s">
        <v>285</v>
      </c>
      <c r="C27" s="22" t="s">
        <v>283</v>
      </c>
      <c r="D27" s="120" t="s">
        <v>71</v>
      </c>
      <c r="E27" s="120" t="s">
        <v>91</v>
      </c>
      <c r="F27" s="120" t="s">
        <v>92</v>
      </c>
      <c r="G27" s="120" t="s">
        <v>240</v>
      </c>
      <c r="H27" s="120" t="s">
        <v>241</v>
      </c>
      <c r="I27" s="24">
        <v>40000</v>
      </c>
      <c r="J27" s="24">
        <v>40000</v>
      </c>
      <c r="K27" s="24">
        <v>40000</v>
      </c>
      <c r="L27" s="24"/>
      <c r="M27" s="24"/>
      <c r="N27" s="24"/>
      <c r="O27" s="24"/>
      <c r="P27" s="24"/>
      <c r="Q27" s="24"/>
      <c r="R27" s="24"/>
      <c r="S27" s="24"/>
      <c r="T27" s="24"/>
      <c r="U27" s="24"/>
      <c r="V27" s="24"/>
      <c r="W27" s="24"/>
    </row>
    <row r="28" ht="18.75" customHeight="1" spans="1:23">
      <c r="A28" s="120" t="s">
        <v>284</v>
      </c>
      <c r="B28" s="120" t="s">
        <v>285</v>
      </c>
      <c r="C28" s="22" t="s">
        <v>283</v>
      </c>
      <c r="D28" s="120" t="s">
        <v>71</v>
      </c>
      <c r="E28" s="120" t="s">
        <v>91</v>
      </c>
      <c r="F28" s="120" t="s">
        <v>92</v>
      </c>
      <c r="G28" s="120" t="s">
        <v>240</v>
      </c>
      <c r="H28" s="120" t="s">
        <v>241</v>
      </c>
      <c r="I28" s="24">
        <v>55000</v>
      </c>
      <c r="J28" s="24">
        <v>55000</v>
      </c>
      <c r="K28" s="24">
        <v>55000</v>
      </c>
      <c r="L28" s="24"/>
      <c r="M28" s="24"/>
      <c r="N28" s="24"/>
      <c r="O28" s="24"/>
      <c r="P28" s="24"/>
      <c r="Q28" s="24"/>
      <c r="R28" s="24"/>
      <c r="S28" s="24"/>
      <c r="T28" s="24"/>
      <c r="U28" s="24"/>
      <c r="V28" s="24"/>
      <c r="W28" s="24"/>
    </row>
    <row r="29" ht="18.75" customHeight="1" spans="1:23">
      <c r="A29" s="26"/>
      <c r="B29" s="26"/>
      <c r="C29" s="22" t="s">
        <v>305</v>
      </c>
      <c r="D29" s="26"/>
      <c r="E29" s="26"/>
      <c r="F29" s="26"/>
      <c r="G29" s="26"/>
      <c r="H29" s="26"/>
      <c r="I29" s="24">
        <v>258000</v>
      </c>
      <c r="J29" s="24"/>
      <c r="K29" s="24"/>
      <c r="L29" s="24"/>
      <c r="M29" s="24"/>
      <c r="N29" s="24"/>
      <c r="O29" s="24"/>
      <c r="P29" s="24"/>
      <c r="Q29" s="24"/>
      <c r="R29" s="24">
        <v>258000</v>
      </c>
      <c r="S29" s="24"/>
      <c r="T29" s="24"/>
      <c r="U29" s="24"/>
      <c r="V29" s="24"/>
      <c r="W29" s="24">
        <v>258000</v>
      </c>
    </row>
    <row r="30" ht="18.75" customHeight="1" spans="1:23">
      <c r="A30" s="120" t="s">
        <v>284</v>
      </c>
      <c r="B30" s="120" t="s">
        <v>306</v>
      </c>
      <c r="C30" s="22" t="s">
        <v>305</v>
      </c>
      <c r="D30" s="120" t="s">
        <v>71</v>
      </c>
      <c r="E30" s="120" t="s">
        <v>91</v>
      </c>
      <c r="F30" s="120" t="s">
        <v>92</v>
      </c>
      <c r="G30" s="120" t="s">
        <v>244</v>
      </c>
      <c r="H30" s="120" t="s">
        <v>245</v>
      </c>
      <c r="I30" s="24">
        <v>182200</v>
      </c>
      <c r="J30" s="24"/>
      <c r="K30" s="24"/>
      <c r="L30" s="24"/>
      <c r="M30" s="24"/>
      <c r="N30" s="24"/>
      <c r="O30" s="24"/>
      <c r="P30" s="24"/>
      <c r="Q30" s="24"/>
      <c r="R30" s="24">
        <v>182200</v>
      </c>
      <c r="S30" s="24"/>
      <c r="T30" s="24"/>
      <c r="U30" s="24"/>
      <c r="V30" s="24"/>
      <c r="W30" s="24">
        <v>182200</v>
      </c>
    </row>
    <row r="31" ht="18.75" customHeight="1" spans="1:23">
      <c r="A31" s="120" t="s">
        <v>284</v>
      </c>
      <c r="B31" s="120" t="s">
        <v>306</v>
      </c>
      <c r="C31" s="22" t="s">
        <v>305</v>
      </c>
      <c r="D31" s="120" t="s">
        <v>71</v>
      </c>
      <c r="E31" s="120" t="s">
        <v>91</v>
      </c>
      <c r="F31" s="120" t="s">
        <v>92</v>
      </c>
      <c r="G31" s="120" t="s">
        <v>307</v>
      </c>
      <c r="H31" s="120" t="s">
        <v>308</v>
      </c>
      <c r="I31" s="24">
        <v>50000</v>
      </c>
      <c r="J31" s="24"/>
      <c r="K31" s="24"/>
      <c r="L31" s="24"/>
      <c r="M31" s="24"/>
      <c r="N31" s="24"/>
      <c r="O31" s="24"/>
      <c r="P31" s="24"/>
      <c r="Q31" s="24"/>
      <c r="R31" s="24">
        <v>50000</v>
      </c>
      <c r="S31" s="24"/>
      <c r="T31" s="24"/>
      <c r="U31" s="24"/>
      <c r="V31" s="24"/>
      <c r="W31" s="24">
        <v>50000</v>
      </c>
    </row>
    <row r="32" ht="18.75" customHeight="1" spans="1:23">
      <c r="A32" s="120" t="s">
        <v>284</v>
      </c>
      <c r="B32" s="120" t="s">
        <v>306</v>
      </c>
      <c r="C32" s="22" t="s">
        <v>305</v>
      </c>
      <c r="D32" s="120" t="s">
        <v>71</v>
      </c>
      <c r="E32" s="120" t="s">
        <v>91</v>
      </c>
      <c r="F32" s="120" t="s">
        <v>92</v>
      </c>
      <c r="G32" s="120" t="s">
        <v>240</v>
      </c>
      <c r="H32" s="120" t="s">
        <v>241</v>
      </c>
      <c r="I32" s="24">
        <v>25800</v>
      </c>
      <c r="J32" s="24"/>
      <c r="K32" s="24"/>
      <c r="L32" s="24"/>
      <c r="M32" s="24"/>
      <c r="N32" s="24"/>
      <c r="O32" s="24"/>
      <c r="P32" s="24"/>
      <c r="Q32" s="24"/>
      <c r="R32" s="24">
        <v>25800</v>
      </c>
      <c r="S32" s="24"/>
      <c r="T32" s="24"/>
      <c r="U32" s="24"/>
      <c r="V32" s="24"/>
      <c r="W32" s="24">
        <v>25800</v>
      </c>
    </row>
    <row r="33" ht="18.75" customHeight="1" spans="1:23">
      <c r="A33" s="36" t="s">
        <v>127</v>
      </c>
      <c r="B33" s="37"/>
      <c r="C33" s="37"/>
      <c r="D33" s="37"/>
      <c r="E33" s="37"/>
      <c r="F33" s="37"/>
      <c r="G33" s="37"/>
      <c r="H33" s="38"/>
      <c r="I33" s="24">
        <v>3328000</v>
      </c>
      <c r="J33" s="24">
        <v>3070000</v>
      </c>
      <c r="K33" s="24">
        <v>3070000</v>
      </c>
      <c r="L33" s="24"/>
      <c r="M33" s="24"/>
      <c r="N33" s="24"/>
      <c r="O33" s="24"/>
      <c r="P33" s="24"/>
      <c r="Q33" s="24"/>
      <c r="R33" s="24">
        <v>258000</v>
      </c>
      <c r="S33" s="24"/>
      <c r="T33" s="24"/>
      <c r="U33" s="24"/>
      <c r="V33" s="24"/>
      <c r="W33" s="24">
        <v>258000</v>
      </c>
    </row>
  </sheetData>
  <mergeCells count="28">
    <mergeCell ref="A3:W3"/>
    <mergeCell ref="A4:H4"/>
    <mergeCell ref="J5:M5"/>
    <mergeCell ref="N5:P5"/>
    <mergeCell ref="R5:W5"/>
    <mergeCell ref="A33:H33"/>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6"/>
  <sheetViews>
    <sheetView showZeros="0" tabSelected="1" workbookViewId="0">
      <pane ySplit="1" topLeftCell="A4" activePane="bottomLeft" state="frozen"/>
      <selection/>
      <selection pane="bottomLeft" activeCell="J18" sqref="J18"/>
    </sheetView>
  </sheetViews>
  <sheetFormatPr defaultColWidth="9.14285714285714" defaultRowHeight="12" customHeight="1"/>
  <cols>
    <col min="1" max="1" width="34.2761904761905" customWidth="1"/>
    <col min="2" max="2" width="48" customWidth="1"/>
    <col min="3" max="5" width="18.2761904761905"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7" t="s">
        <v>309</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"单位名称："&amp;"临沧市财政局"</f>
        <v>单位名称：临沧市财政局</v>
      </c>
      <c r="B4" s="4"/>
      <c r="C4" s="4"/>
      <c r="D4" s="4"/>
      <c r="E4" s="4"/>
      <c r="F4" s="39"/>
      <c r="G4" s="4"/>
      <c r="H4" s="39"/>
    </row>
    <row r="5" ht="18.75" customHeight="1" spans="1:10">
      <c r="A5" s="48" t="s">
        <v>310</v>
      </c>
      <c r="B5" s="48" t="s">
        <v>311</v>
      </c>
      <c r="C5" s="48" t="s">
        <v>312</v>
      </c>
      <c r="D5" s="48" t="s">
        <v>313</v>
      </c>
      <c r="E5" s="48" t="s">
        <v>314</v>
      </c>
      <c r="F5" s="54" t="s">
        <v>315</v>
      </c>
      <c r="G5" s="48" t="s">
        <v>316</v>
      </c>
      <c r="H5" s="54" t="s">
        <v>317</v>
      </c>
      <c r="I5" s="54" t="s">
        <v>318</v>
      </c>
      <c r="J5" s="48" t="s">
        <v>319</v>
      </c>
    </row>
    <row r="6" ht="18.75" customHeight="1" spans="1:10">
      <c r="A6" s="116">
        <v>1</v>
      </c>
      <c r="B6" s="116">
        <v>2</v>
      </c>
      <c r="C6" s="116">
        <v>3</v>
      </c>
      <c r="D6" s="116">
        <v>4</v>
      </c>
      <c r="E6" s="116">
        <v>5</v>
      </c>
      <c r="F6" s="116">
        <v>6</v>
      </c>
      <c r="G6" s="116">
        <v>7</v>
      </c>
      <c r="H6" s="116">
        <v>8</v>
      </c>
      <c r="I6" s="116">
        <v>9</v>
      </c>
      <c r="J6" s="116">
        <v>10</v>
      </c>
    </row>
    <row r="7" ht="18.75" customHeight="1" spans="1:10">
      <c r="A7" s="35" t="s">
        <v>71</v>
      </c>
      <c r="B7" s="49"/>
      <c r="C7" s="49"/>
      <c r="D7" s="49"/>
      <c r="E7" s="55"/>
      <c r="F7" s="56"/>
      <c r="G7" s="55"/>
      <c r="H7" s="56"/>
      <c r="I7" s="56"/>
      <c r="J7" s="55"/>
    </row>
    <row r="8" ht="18.75" customHeight="1" spans="1:10">
      <c r="A8" s="117" t="s">
        <v>71</v>
      </c>
      <c r="B8" s="22"/>
      <c r="C8" s="22"/>
      <c r="D8" s="22"/>
      <c r="E8" s="35"/>
      <c r="F8" s="22"/>
      <c r="G8" s="35"/>
      <c r="H8" s="22"/>
      <c r="I8" s="22"/>
      <c r="J8" s="35"/>
    </row>
    <row r="9" ht="18.75" customHeight="1" spans="1:10">
      <c r="A9" s="216" t="s">
        <v>305</v>
      </c>
      <c r="B9" s="22" t="s">
        <v>320</v>
      </c>
      <c r="C9" s="22" t="s">
        <v>321</v>
      </c>
      <c r="D9" s="22" t="s">
        <v>322</v>
      </c>
      <c r="E9" s="35" t="s">
        <v>323</v>
      </c>
      <c r="F9" s="22" t="s">
        <v>324</v>
      </c>
      <c r="G9" s="35" t="s">
        <v>169</v>
      </c>
      <c r="H9" s="22" t="s">
        <v>325</v>
      </c>
      <c r="I9" s="22" t="s">
        <v>326</v>
      </c>
      <c r="J9" s="35" t="s">
        <v>327</v>
      </c>
    </row>
    <row r="10" ht="18.75" customHeight="1" spans="1:10">
      <c r="A10" s="216" t="s">
        <v>305</v>
      </c>
      <c r="B10" s="22" t="s">
        <v>320</v>
      </c>
      <c r="C10" s="22" t="s">
        <v>321</v>
      </c>
      <c r="D10" s="22" t="s">
        <v>328</v>
      </c>
      <c r="E10" s="35" t="s">
        <v>329</v>
      </c>
      <c r="F10" s="22" t="s">
        <v>330</v>
      </c>
      <c r="G10" s="35" t="s">
        <v>331</v>
      </c>
      <c r="H10" s="22" t="s">
        <v>332</v>
      </c>
      <c r="I10" s="22" t="s">
        <v>326</v>
      </c>
      <c r="J10" s="35" t="s">
        <v>327</v>
      </c>
    </row>
    <row r="11" ht="18.75" customHeight="1" spans="1:10">
      <c r="A11" s="216" t="s">
        <v>305</v>
      </c>
      <c r="B11" s="22" t="s">
        <v>320</v>
      </c>
      <c r="C11" s="22" t="s">
        <v>333</v>
      </c>
      <c r="D11" s="22" t="s">
        <v>334</v>
      </c>
      <c r="E11" s="35" t="s">
        <v>335</v>
      </c>
      <c r="F11" s="22" t="s">
        <v>324</v>
      </c>
      <c r="G11" s="35" t="s">
        <v>336</v>
      </c>
      <c r="H11" s="22" t="s">
        <v>332</v>
      </c>
      <c r="I11" s="22" t="s">
        <v>337</v>
      </c>
      <c r="J11" s="35" t="s">
        <v>327</v>
      </c>
    </row>
    <row r="12" ht="18.75" customHeight="1" spans="1:10">
      <c r="A12" s="216" t="s">
        <v>305</v>
      </c>
      <c r="B12" s="22" t="s">
        <v>320</v>
      </c>
      <c r="C12" s="22" t="s">
        <v>338</v>
      </c>
      <c r="D12" s="22" t="s">
        <v>339</v>
      </c>
      <c r="E12" s="35" t="s">
        <v>340</v>
      </c>
      <c r="F12" s="22" t="s">
        <v>330</v>
      </c>
      <c r="G12" s="35" t="s">
        <v>341</v>
      </c>
      <c r="H12" s="22" t="s">
        <v>332</v>
      </c>
      <c r="I12" s="22" t="s">
        <v>326</v>
      </c>
      <c r="J12" s="35" t="s">
        <v>327</v>
      </c>
    </row>
    <row r="13" ht="18.75" customHeight="1" spans="1:10">
      <c r="A13" s="216" t="s">
        <v>283</v>
      </c>
      <c r="B13" s="22" t="s">
        <v>342</v>
      </c>
      <c r="C13" s="22" t="s">
        <v>321</v>
      </c>
      <c r="D13" s="22" t="s">
        <v>322</v>
      </c>
      <c r="E13" s="35" t="s">
        <v>343</v>
      </c>
      <c r="F13" s="22" t="s">
        <v>324</v>
      </c>
      <c r="G13" s="35" t="s">
        <v>344</v>
      </c>
      <c r="H13" s="22" t="s">
        <v>345</v>
      </c>
      <c r="I13" s="22" t="s">
        <v>326</v>
      </c>
      <c r="J13" s="35" t="s">
        <v>346</v>
      </c>
    </row>
    <row r="14" ht="18.75" customHeight="1" spans="1:10">
      <c r="A14" s="216" t="s">
        <v>283</v>
      </c>
      <c r="B14" s="22" t="s">
        <v>347</v>
      </c>
      <c r="C14" s="22" t="s">
        <v>321</v>
      </c>
      <c r="D14" s="22" t="s">
        <v>322</v>
      </c>
      <c r="E14" s="35" t="s">
        <v>348</v>
      </c>
      <c r="F14" s="22" t="s">
        <v>330</v>
      </c>
      <c r="G14" s="35" t="s">
        <v>172</v>
      </c>
      <c r="H14" s="22" t="s">
        <v>325</v>
      </c>
      <c r="I14" s="22" t="s">
        <v>326</v>
      </c>
      <c r="J14" s="35" t="s">
        <v>349</v>
      </c>
    </row>
    <row r="15" ht="18.75" customHeight="1" spans="1:10">
      <c r="A15" s="216" t="s">
        <v>283</v>
      </c>
      <c r="B15" s="22" t="s">
        <v>347</v>
      </c>
      <c r="C15" s="22" t="s">
        <v>321</v>
      </c>
      <c r="D15" s="22" t="s">
        <v>322</v>
      </c>
      <c r="E15" s="35" t="s">
        <v>350</v>
      </c>
      <c r="F15" s="22" t="s">
        <v>330</v>
      </c>
      <c r="G15" s="35" t="s">
        <v>171</v>
      </c>
      <c r="H15" s="22" t="s">
        <v>325</v>
      </c>
      <c r="I15" s="22" t="s">
        <v>326</v>
      </c>
      <c r="J15" s="35" t="s">
        <v>351</v>
      </c>
    </row>
    <row r="16" ht="18.75" customHeight="1" spans="1:10">
      <c r="A16" s="216" t="s">
        <v>283</v>
      </c>
      <c r="B16" s="22" t="s">
        <v>347</v>
      </c>
      <c r="C16" s="22" t="s">
        <v>321</v>
      </c>
      <c r="D16" s="22" t="s">
        <v>322</v>
      </c>
      <c r="E16" s="35" t="s">
        <v>352</v>
      </c>
      <c r="F16" s="22" t="s">
        <v>330</v>
      </c>
      <c r="G16" s="35" t="s">
        <v>353</v>
      </c>
      <c r="H16" s="22" t="s">
        <v>354</v>
      </c>
      <c r="I16" s="22" t="s">
        <v>326</v>
      </c>
      <c r="J16" s="35" t="s">
        <v>355</v>
      </c>
    </row>
    <row r="17" ht="18.75" customHeight="1" spans="1:10">
      <c r="A17" s="216" t="s">
        <v>283</v>
      </c>
      <c r="B17" s="22" t="s">
        <v>347</v>
      </c>
      <c r="C17" s="22" t="s">
        <v>321</v>
      </c>
      <c r="D17" s="22" t="s">
        <v>322</v>
      </c>
      <c r="E17" s="35" t="s">
        <v>356</v>
      </c>
      <c r="F17" s="22" t="s">
        <v>330</v>
      </c>
      <c r="G17" s="35" t="s">
        <v>357</v>
      </c>
      <c r="H17" s="22" t="s">
        <v>354</v>
      </c>
      <c r="I17" s="22" t="s">
        <v>326</v>
      </c>
      <c r="J17" s="35" t="s">
        <v>358</v>
      </c>
    </row>
    <row r="18" ht="18.75" customHeight="1" spans="1:10">
      <c r="A18" s="216" t="s">
        <v>283</v>
      </c>
      <c r="B18" s="22" t="s">
        <v>347</v>
      </c>
      <c r="C18" s="22" t="s">
        <v>321</v>
      </c>
      <c r="D18" s="22" t="s">
        <v>322</v>
      </c>
      <c r="E18" s="35" t="s">
        <v>359</v>
      </c>
      <c r="F18" s="22" t="s">
        <v>330</v>
      </c>
      <c r="G18" s="35" t="s">
        <v>353</v>
      </c>
      <c r="H18" s="22" t="s">
        <v>354</v>
      </c>
      <c r="I18" s="22" t="s">
        <v>326</v>
      </c>
      <c r="J18" s="35" t="s">
        <v>360</v>
      </c>
    </row>
    <row r="19" ht="18.75" customHeight="1" spans="1:10">
      <c r="A19" s="216" t="s">
        <v>283</v>
      </c>
      <c r="B19" s="22" t="s">
        <v>347</v>
      </c>
      <c r="C19" s="22" t="s">
        <v>321</v>
      </c>
      <c r="D19" s="22" t="s">
        <v>361</v>
      </c>
      <c r="E19" s="35" t="s">
        <v>362</v>
      </c>
      <c r="F19" s="22" t="s">
        <v>330</v>
      </c>
      <c r="G19" s="35" t="s">
        <v>341</v>
      </c>
      <c r="H19" s="22" t="s">
        <v>332</v>
      </c>
      <c r="I19" s="22" t="s">
        <v>326</v>
      </c>
      <c r="J19" s="35" t="s">
        <v>363</v>
      </c>
    </row>
    <row r="20" ht="18.75" customHeight="1" spans="1:10">
      <c r="A20" s="216" t="s">
        <v>283</v>
      </c>
      <c r="B20" s="22" t="s">
        <v>347</v>
      </c>
      <c r="C20" s="22" t="s">
        <v>321</v>
      </c>
      <c r="D20" s="22" t="s">
        <v>361</v>
      </c>
      <c r="E20" s="35" t="s">
        <v>364</v>
      </c>
      <c r="F20" s="22" t="s">
        <v>324</v>
      </c>
      <c r="G20" s="35" t="s">
        <v>331</v>
      </c>
      <c r="H20" s="22" t="s">
        <v>332</v>
      </c>
      <c r="I20" s="22" t="s">
        <v>326</v>
      </c>
      <c r="J20" s="35" t="s">
        <v>365</v>
      </c>
    </row>
    <row r="21" ht="18.75" customHeight="1" spans="1:10">
      <c r="A21" s="216" t="s">
        <v>283</v>
      </c>
      <c r="B21" s="22" t="s">
        <v>347</v>
      </c>
      <c r="C21" s="22" t="s">
        <v>321</v>
      </c>
      <c r="D21" s="22" t="s">
        <v>361</v>
      </c>
      <c r="E21" s="35" t="s">
        <v>366</v>
      </c>
      <c r="F21" s="22" t="s">
        <v>324</v>
      </c>
      <c r="G21" s="35" t="s">
        <v>331</v>
      </c>
      <c r="H21" s="22" t="s">
        <v>332</v>
      </c>
      <c r="I21" s="22" t="s">
        <v>326</v>
      </c>
      <c r="J21" s="35" t="s">
        <v>367</v>
      </c>
    </row>
    <row r="22" ht="18.75" customHeight="1" spans="1:10">
      <c r="A22" s="216" t="s">
        <v>283</v>
      </c>
      <c r="B22" s="22" t="s">
        <v>347</v>
      </c>
      <c r="C22" s="22" t="s">
        <v>321</v>
      </c>
      <c r="D22" s="22" t="s">
        <v>361</v>
      </c>
      <c r="E22" s="35" t="s">
        <v>368</v>
      </c>
      <c r="F22" s="22" t="s">
        <v>324</v>
      </c>
      <c r="G22" s="35" t="s">
        <v>331</v>
      </c>
      <c r="H22" s="22" t="s">
        <v>332</v>
      </c>
      <c r="I22" s="22" t="s">
        <v>326</v>
      </c>
      <c r="J22" s="35" t="s">
        <v>369</v>
      </c>
    </row>
    <row r="23" ht="18.75" customHeight="1" spans="1:10">
      <c r="A23" s="216" t="s">
        <v>283</v>
      </c>
      <c r="B23" s="22" t="s">
        <v>347</v>
      </c>
      <c r="C23" s="22" t="s">
        <v>321</v>
      </c>
      <c r="D23" s="22" t="s">
        <v>361</v>
      </c>
      <c r="E23" s="35" t="s">
        <v>370</v>
      </c>
      <c r="F23" s="22" t="s">
        <v>324</v>
      </c>
      <c r="G23" s="35" t="s">
        <v>331</v>
      </c>
      <c r="H23" s="22" t="s">
        <v>332</v>
      </c>
      <c r="I23" s="22" t="s">
        <v>326</v>
      </c>
      <c r="J23" s="35" t="s">
        <v>371</v>
      </c>
    </row>
    <row r="24" ht="18.75" customHeight="1" spans="1:10">
      <c r="A24" s="216" t="s">
        <v>283</v>
      </c>
      <c r="B24" s="22" t="s">
        <v>347</v>
      </c>
      <c r="C24" s="22" t="s">
        <v>321</v>
      </c>
      <c r="D24" s="22" t="s">
        <v>328</v>
      </c>
      <c r="E24" s="35" t="s">
        <v>372</v>
      </c>
      <c r="F24" s="22" t="s">
        <v>324</v>
      </c>
      <c r="G24" s="35" t="s">
        <v>331</v>
      </c>
      <c r="H24" s="22" t="s">
        <v>332</v>
      </c>
      <c r="I24" s="22" t="s">
        <v>326</v>
      </c>
      <c r="J24" s="35" t="s">
        <v>373</v>
      </c>
    </row>
    <row r="25" ht="18.75" customHeight="1" spans="1:10">
      <c r="A25" s="216" t="s">
        <v>283</v>
      </c>
      <c r="B25" s="22" t="s">
        <v>347</v>
      </c>
      <c r="C25" s="22" t="s">
        <v>321</v>
      </c>
      <c r="D25" s="22" t="s">
        <v>328</v>
      </c>
      <c r="E25" s="35" t="s">
        <v>374</v>
      </c>
      <c r="F25" s="22" t="s">
        <v>324</v>
      </c>
      <c r="G25" s="35" t="s">
        <v>331</v>
      </c>
      <c r="H25" s="22" t="s">
        <v>332</v>
      </c>
      <c r="I25" s="22" t="s">
        <v>326</v>
      </c>
      <c r="J25" s="35" t="s">
        <v>375</v>
      </c>
    </row>
    <row r="26" ht="18.75" customHeight="1" spans="1:10">
      <c r="A26" s="216" t="s">
        <v>283</v>
      </c>
      <c r="B26" s="22" t="s">
        <v>347</v>
      </c>
      <c r="C26" s="22" t="s">
        <v>321</v>
      </c>
      <c r="D26" s="22" t="s">
        <v>328</v>
      </c>
      <c r="E26" s="35" t="s">
        <v>376</v>
      </c>
      <c r="F26" s="22" t="s">
        <v>324</v>
      </c>
      <c r="G26" s="35" t="s">
        <v>331</v>
      </c>
      <c r="H26" s="22" t="s">
        <v>332</v>
      </c>
      <c r="I26" s="22" t="s">
        <v>326</v>
      </c>
      <c r="J26" s="35" t="s">
        <v>377</v>
      </c>
    </row>
    <row r="27" ht="18.75" customHeight="1" spans="1:10">
      <c r="A27" s="216" t="s">
        <v>283</v>
      </c>
      <c r="B27" s="22" t="s">
        <v>347</v>
      </c>
      <c r="C27" s="22" t="s">
        <v>321</v>
      </c>
      <c r="D27" s="22" t="s">
        <v>328</v>
      </c>
      <c r="E27" s="35" t="s">
        <v>378</v>
      </c>
      <c r="F27" s="22" t="s">
        <v>324</v>
      </c>
      <c r="G27" s="35" t="s">
        <v>331</v>
      </c>
      <c r="H27" s="22" t="s">
        <v>332</v>
      </c>
      <c r="I27" s="22" t="s">
        <v>326</v>
      </c>
      <c r="J27" s="35" t="s">
        <v>379</v>
      </c>
    </row>
    <row r="28" ht="18.75" customHeight="1" spans="1:10">
      <c r="A28" s="216" t="s">
        <v>283</v>
      </c>
      <c r="B28" s="22" t="s">
        <v>347</v>
      </c>
      <c r="C28" s="22" t="s">
        <v>321</v>
      </c>
      <c r="D28" s="22" t="s">
        <v>380</v>
      </c>
      <c r="E28" s="35" t="s">
        <v>381</v>
      </c>
      <c r="F28" s="22" t="s">
        <v>382</v>
      </c>
      <c r="G28" s="35" t="s">
        <v>383</v>
      </c>
      <c r="H28" s="22" t="s">
        <v>384</v>
      </c>
      <c r="I28" s="22" t="s">
        <v>326</v>
      </c>
      <c r="J28" s="35" t="s">
        <v>385</v>
      </c>
    </row>
    <row r="29" ht="18.75" customHeight="1" spans="1:10">
      <c r="A29" s="216" t="s">
        <v>283</v>
      </c>
      <c r="B29" s="22" t="s">
        <v>347</v>
      </c>
      <c r="C29" s="22" t="s">
        <v>333</v>
      </c>
      <c r="D29" s="22" t="s">
        <v>386</v>
      </c>
      <c r="E29" s="35" t="s">
        <v>387</v>
      </c>
      <c r="F29" s="22" t="s">
        <v>324</v>
      </c>
      <c r="G29" s="35" t="s">
        <v>331</v>
      </c>
      <c r="H29" s="22" t="s">
        <v>332</v>
      </c>
      <c r="I29" s="22" t="s">
        <v>326</v>
      </c>
      <c r="J29" s="35" t="s">
        <v>388</v>
      </c>
    </row>
    <row r="30" ht="18.75" customHeight="1" spans="1:10">
      <c r="A30" s="216" t="s">
        <v>283</v>
      </c>
      <c r="B30" s="22" t="s">
        <v>347</v>
      </c>
      <c r="C30" s="22" t="s">
        <v>333</v>
      </c>
      <c r="D30" s="22" t="s">
        <v>334</v>
      </c>
      <c r="E30" s="35" t="s">
        <v>389</v>
      </c>
      <c r="F30" s="22" t="s">
        <v>324</v>
      </c>
      <c r="G30" s="35" t="s">
        <v>390</v>
      </c>
      <c r="H30" s="22" t="s">
        <v>391</v>
      </c>
      <c r="I30" s="22" t="s">
        <v>326</v>
      </c>
      <c r="J30" s="35" t="s">
        <v>392</v>
      </c>
    </row>
    <row r="31" ht="18.75" customHeight="1" spans="1:10">
      <c r="A31" s="216" t="s">
        <v>283</v>
      </c>
      <c r="B31" s="22" t="s">
        <v>347</v>
      </c>
      <c r="C31" s="22" t="s">
        <v>338</v>
      </c>
      <c r="D31" s="22" t="s">
        <v>339</v>
      </c>
      <c r="E31" s="35" t="s">
        <v>393</v>
      </c>
      <c r="F31" s="22" t="s">
        <v>330</v>
      </c>
      <c r="G31" s="35" t="s">
        <v>394</v>
      </c>
      <c r="H31" s="22" t="s">
        <v>332</v>
      </c>
      <c r="I31" s="22" t="s">
        <v>326</v>
      </c>
      <c r="J31" s="35" t="s">
        <v>395</v>
      </c>
    </row>
    <row r="32" ht="18.75" customHeight="1" spans="1:10">
      <c r="A32" s="216" t="s">
        <v>278</v>
      </c>
      <c r="B32" s="22" t="s">
        <v>396</v>
      </c>
      <c r="C32" s="22" t="s">
        <v>321</v>
      </c>
      <c r="D32" s="22" t="s">
        <v>322</v>
      </c>
      <c r="E32" s="35" t="s">
        <v>397</v>
      </c>
      <c r="F32" s="22" t="s">
        <v>324</v>
      </c>
      <c r="G32" s="35" t="s">
        <v>398</v>
      </c>
      <c r="H32" s="22" t="s">
        <v>399</v>
      </c>
      <c r="I32" s="22" t="s">
        <v>326</v>
      </c>
      <c r="J32" s="35" t="s">
        <v>400</v>
      </c>
    </row>
    <row r="33" ht="18.75" customHeight="1" spans="1:10">
      <c r="A33" s="216" t="s">
        <v>278</v>
      </c>
      <c r="B33" s="22" t="s">
        <v>396</v>
      </c>
      <c r="C33" s="22" t="s">
        <v>321</v>
      </c>
      <c r="D33" s="22" t="s">
        <v>361</v>
      </c>
      <c r="E33" s="35" t="s">
        <v>401</v>
      </c>
      <c r="F33" s="22" t="s">
        <v>324</v>
      </c>
      <c r="G33" s="35" t="s">
        <v>331</v>
      </c>
      <c r="H33" s="22" t="s">
        <v>332</v>
      </c>
      <c r="I33" s="22" t="s">
        <v>326</v>
      </c>
      <c r="J33" s="35" t="s">
        <v>402</v>
      </c>
    </row>
    <row r="34" ht="18.75" customHeight="1" spans="1:10">
      <c r="A34" s="216" t="s">
        <v>278</v>
      </c>
      <c r="B34" s="22" t="s">
        <v>396</v>
      </c>
      <c r="C34" s="22" t="s">
        <v>321</v>
      </c>
      <c r="D34" s="22" t="s">
        <v>328</v>
      </c>
      <c r="E34" s="35" t="s">
        <v>403</v>
      </c>
      <c r="F34" s="22" t="s">
        <v>324</v>
      </c>
      <c r="G34" s="35" t="s">
        <v>331</v>
      </c>
      <c r="H34" s="22" t="s">
        <v>332</v>
      </c>
      <c r="I34" s="22" t="s">
        <v>326</v>
      </c>
      <c r="J34" s="35" t="s">
        <v>404</v>
      </c>
    </row>
    <row r="35" ht="18.75" customHeight="1" spans="1:10">
      <c r="A35" s="216" t="s">
        <v>278</v>
      </c>
      <c r="B35" s="22" t="s">
        <v>396</v>
      </c>
      <c r="C35" s="22" t="s">
        <v>333</v>
      </c>
      <c r="D35" s="22" t="s">
        <v>386</v>
      </c>
      <c r="E35" s="35" t="s">
        <v>405</v>
      </c>
      <c r="F35" s="22" t="s">
        <v>406</v>
      </c>
      <c r="G35" s="35" t="s">
        <v>336</v>
      </c>
      <c r="H35" s="22" t="s">
        <v>332</v>
      </c>
      <c r="I35" s="22" t="s">
        <v>337</v>
      </c>
      <c r="J35" s="35" t="s">
        <v>407</v>
      </c>
    </row>
    <row r="36" ht="18.75" customHeight="1" spans="1:10">
      <c r="A36" s="216" t="s">
        <v>278</v>
      </c>
      <c r="B36" s="22" t="s">
        <v>396</v>
      </c>
      <c r="C36" s="22" t="s">
        <v>338</v>
      </c>
      <c r="D36" s="22" t="s">
        <v>339</v>
      </c>
      <c r="E36" s="35" t="s">
        <v>408</v>
      </c>
      <c r="F36" s="22" t="s">
        <v>330</v>
      </c>
      <c r="G36" s="35" t="s">
        <v>394</v>
      </c>
      <c r="H36" s="22" t="s">
        <v>332</v>
      </c>
      <c r="I36" s="22" t="s">
        <v>326</v>
      </c>
      <c r="J36" s="35" t="s">
        <v>409</v>
      </c>
    </row>
  </sheetData>
  <mergeCells count="8">
    <mergeCell ref="A3:J3"/>
    <mergeCell ref="A4:H4"/>
    <mergeCell ref="A9:A12"/>
    <mergeCell ref="A13:A31"/>
    <mergeCell ref="A32:A36"/>
    <mergeCell ref="B9:B12"/>
    <mergeCell ref="B13:B31"/>
    <mergeCell ref="B32:B3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筱梦漪兮</cp:lastModifiedBy>
  <dcterms:created xsi:type="dcterms:W3CDTF">2025-03-11T03:16:00Z</dcterms:created>
  <dcterms:modified xsi:type="dcterms:W3CDTF">2025-03-13T01:12:25Z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645EA73894484DF0A0804E70D906A35F_12</vt:lpwstr>
  </property>
  <property fmtid="{D5CDD505-2E9C-101B-9397-08002B2CF9AE}" pid="3" name="KSOProductBuildVer">
    <vt:lpwstr>2052-12.1.0.19302</vt:lpwstr>
  </property>
</Properties>
</file>