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6">部门基本支出预算表04!$1:$7</definedName>
    <definedName name="_xlnm.Print_Titles" localSheetId="7">'部门项目支出预算表05-1'!$1:$7</definedName>
    <definedName name="_xlnm.Print_Titles" localSheetId="8">'部门项目支出绩效目标表05-2'!$1:$4</definedName>
    <definedName name="_xlnm.Print_Titles" localSheetId="10">部门政府采购预算表07!$1:$6</definedName>
  </definedNames>
  <calcPr calcId="144525"/>
</workbook>
</file>

<file path=xl/sharedStrings.xml><?xml version="1.0" encoding="utf-8"?>
<sst xmlns="http://schemas.openxmlformats.org/spreadsheetml/2006/main" count="7892" uniqueCount="1185">
  <si>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</si>
  <si>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</si>
  <si>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</si>
  <si>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</si>
  <si>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</si>
  <si>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</si>
  <si>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</si>
  <si>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</si>
  <si>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</si>
  <si>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</si>
  <si>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</si>
  <si>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</si>
  <si>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</si>
  <si>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</si>
  <si>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</si>
  <si>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</si>
  <si>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</si>
  <si>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</si>
  <si>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</si>
  <si>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</si>
  <si>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</si>
  <si>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</si>
  <si>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</si>
  <si>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</si>
  <si>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</si>
  <si>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</si>
  <si>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</si>
  <si>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</si>
  <si>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</si>
  <si>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</si>
  <si>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</si>
  <si>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</si>
  <si>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</si>
  <si>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</si>
  <si>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</si>
  <si>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</si>
  <si>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</si>
  <si>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</si>
  <si>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</si>
  <si>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</si>
  <si>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</si>
  <si>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</si>
  <si>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</si>
  <si>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</si>
  <si>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</si>
  <si>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</si>
  <si>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</si>
  <si>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</si>
  <si>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</si>
  <si>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</si>
  <si>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</si>
  <si>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</si>
  <si>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</si>
  <si>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</si>
  <si>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</si>
  <si>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</si>
  <si>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</si>
  <si>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</si>
  <si>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</si>
  <si>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</si>
  <si>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</si>
  <si>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</si>
  <si>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</si>
  <si>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</si>
  <si>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</si>
  <si>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</si>
  <si>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</si>
  <si>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</si>
  <si>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</si>
  <si>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144001</t>
  </si>
  <si>
    <t>临沧市生态环境局机关</t>
  </si>
  <si>
    <t>144002</t>
  </si>
  <si>
    <t>云南省生态环境厅驻临沧市生态环境监测站</t>
  </si>
  <si>
    <t>144004</t>
  </si>
  <si>
    <t>临沧市辐射环境监督站</t>
  </si>
  <si>
    <t>144006</t>
  </si>
  <si>
    <t>临沧市生态环境局凤庆分局</t>
  </si>
  <si>
    <t>144007</t>
  </si>
  <si>
    <t>临沧市生态环境局云县分局</t>
  </si>
  <si>
    <t>144008</t>
  </si>
  <si>
    <t>临沧市生态环境局临翔分局</t>
  </si>
  <si>
    <t>144009</t>
  </si>
  <si>
    <t>临沧市生态环境局永德分局</t>
  </si>
  <si>
    <t>144010</t>
  </si>
  <si>
    <t>临沧市生态环境局镇康分局</t>
  </si>
  <si>
    <t>144011</t>
  </si>
  <si>
    <t>临沧市生态环境局双江分局</t>
  </si>
  <si>
    <t>144012</t>
  </si>
  <si>
    <t>临沧市生态环境局耿马分局</t>
  </si>
  <si>
    <t>144013</t>
  </si>
  <si>
    <t>临沧市生态环境局沧源分局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</si>
  <si>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</si>
  <si>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</si>
  <si>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</si>
  <si>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</si>
  <si>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</si>
  <si>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</si>
  <si>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</si>
  <si>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</si>
  <si>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</si>
  <si>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</si>
  <si>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</si>
  <si>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</si>
  <si>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</si>
  <si>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</si>
  <si>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</si>
  <si>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</si>
  <si>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</si>
  <si>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</si>
  <si>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</si>
  <si>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</si>
  <si>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</si>
  <si>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</si>
  <si>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</si>
  <si>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</si>
  <si>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</si>
  <si>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</si>
  <si>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</si>
  <si>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</si>
  <si>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</si>
  <si>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</si>
  <si>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</si>
  <si>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</si>
  <si>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</si>
  <si>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</si>
  <si>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</si>
  <si>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</si>
  <si>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</si>
  <si>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</si>
  <si>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</si>
  <si>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</si>
  <si>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</si>
  <si>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</si>
  <si>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</si>
  <si>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</si>
  <si>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</si>
  <si>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</si>
  <si>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</si>
  <si>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</si>
  <si>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2110107</t>
  </si>
  <si>
    <t>生态环境保护行政许可</t>
  </si>
  <si>
    <t>2110199</t>
  </si>
  <si>
    <t>其他环境保护管理事务支出</t>
  </si>
  <si>
    <t>21102</t>
  </si>
  <si>
    <t>环境监测与监察</t>
  </si>
  <si>
    <t>2110299</t>
  </si>
  <si>
    <t>其他环境监测与监察支出</t>
  </si>
  <si>
    <t>21103</t>
  </si>
  <si>
    <t>污染防治</t>
  </si>
  <si>
    <t>2110301</t>
  </si>
  <si>
    <t>大气</t>
  </si>
  <si>
    <t>2110302</t>
  </si>
  <si>
    <t>水体</t>
  </si>
  <si>
    <t>2110305</t>
  </si>
  <si>
    <t>放射源和放射性废物监管</t>
  </si>
  <si>
    <t>2110307</t>
  </si>
  <si>
    <t>土壤</t>
  </si>
  <si>
    <t>21104</t>
  </si>
  <si>
    <t>自然生态保护</t>
  </si>
  <si>
    <t>2110402</t>
  </si>
  <si>
    <t>农村环境保护</t>
  </si>
  <si>
    <t>21111</t>
  </si>
  <si>
    <t>污染减排</t>
  </si>
  <si>
    <t>2111101</t>
  </si>
  <si>
    <t>生态环境监测与信息</t>
  </si>
  <si>
    <t>2111102</t>
  </si>
  <si>
    <t>生态环境执法监察</t>
  </si>
  <si>
    <t>21199</t>
  </si>
  <si>
    <t>其他节能环保支出</t>
  </si>
  <si>
    <t>2119999</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</si>
  <si>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</si>
  <si>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</si>
  <si>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</si>
  <si>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</si>
  <si>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</si>
  <si>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</si>
  <si>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</si>
  <si>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</si>
  <si>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</si>
  <si>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</si>
  <si>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</si>
  <si>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</si>
  <si>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</si>
  <si>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</si>
  <si>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</si>
  <si>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</si>
  <si>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</si>
  <si>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</si>
  <si>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</si>
  <si>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</si>
  <si>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</si>
  <si>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</si>
  <si>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</si>
  <si>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</si>
  <si>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</si>
  <si>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</si>
  <si>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</si>
  <si>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</si>
  <si>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</si>
  <si>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</si>
  <si>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</si>
  <si>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</si>
  <si>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</si>
  <si>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</si>
  <si>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</si>
  <si>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</si>
  <si>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</si>
  <si>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</si>
  <si>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</si>
  <si>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</si>
  <si>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</si>
  <si>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</si>
  <si>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</si>
  <si>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</si>
  <si>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</si>
  <si>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</si>
  <si>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</si>
  <si>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</si>
  <si>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</si>
  <si>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</si>
  <si>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</si>
  <si>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</si>
  <si>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</si>
  <si>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</si>
  <si>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</si>
  <si>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</si>
  <si>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</si>
  <si>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</si>
  <si>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</si>
  <si>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</si>
  <si>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</si>
  <si>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</si>
  <si>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</si>
  <si>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</si>
  <si>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</si>
  <si>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</si>
  <si>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</si>
  <si>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</si>
  <si>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</si>
  <si>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</si>
  <si>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</si>
  <si>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</si>
  <si>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</si>
  <si>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</si>
  <si>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</si>
  <si>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</si>
  <si>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</si>
  <si>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</si>
  <si>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</si>
  <si>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</si>
  <si>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</si>
  <si>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</si>
  <si>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</si>
  <si>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</si>
  <si>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</si>
  <si>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</si>
  <si>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</si>
  <si>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临沧市生态环境局</t>
  </si>
  <si>
    <t>530900210000000002543</t>
  </si>
  <si>
    <t>行政人员支出工资</t>
  </si>
  <si>
    <t>30101</t>
  </si>
  <si>
    <t>基本工资</t>
  </si>
  <si>
    <t>530900210000000002544</t>
  </si>
  <si>
    <t>事业人员支出工资</t>
  </si>
  <si>
    <t>30102</t>
  </si>
  <si>
    <t>津贴补贴</t>
  </si>
  <si>
    <t>530900231100001469269</t>
  </si>
  <si>
    <t>行政人员绩效考核奖</t>
  </si>
  <si>
    <t>30103</t>
  </si>
  <si>
    <t>奖金</t>
  </si>
  <si>
    <t>530900231100001469270</t>
  </si>
  <si>
    <t>绩效工资（2017年提高标准部分）</t>
  </si>
  <si>
    <t>30107</t>
  </si>
  <si>
    <t>绩效工资</t>
  </si>
  <si>
    <t>530900210000000002545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</si>
  <si>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</si>
  <si>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</si>
  <si>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</si>
  <si>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</si>
  <si>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</si>
  <si>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</si>
  <si>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</si>
  <si>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</si>
  <si>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</si>
  <si>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</si>
  <si>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</si>
  <si>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530900210000000002546</t>
  </si>
  <si>
    <t>30113</t>
  </si>
  <si>
    <t>530900210000000002554</t>
  </si>
  <si>
    <t>一般公用经费</t>
  </si>
  <si>
    <t>30299</t>
  </si>
  <si>
    <t>其他商品和服务支出</t>
  </si>
  <si>
    <t>30201</t>
  </si>
  <si>
    <t>办公费</t>
  </si>
  <si>
    <t>30211</t>
  </si>
  <si>
    <t>差旅费</t>
  </si>
  <si>
    <t>530900210000000002553</t>
  </si>
  <si>
    <t>离退休公用经费</t>
  </si>
  <si>
    <t>530900210000000002555</t>
  </si>
  <si>
    <t>职工教育经费</t>
  </si>
  <si>
    <t>30216</t>
  </si>
  <si>
    <t>培训费</t>
  </si>
  <si>
    <t>530900210000000002551</t>
  </si>
  <si>
    <t>工会经费</t>
  </si>
  <si>
    <t>30228</t>
  </si>
  <si>
    <t>530900210000000002552</t>
  </si>
  <si>
    <t>福利费</t>
  </si>
  <si>
    <t>30229</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</si>
  <si>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</si>
  <si>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</si>
  <si>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</si>
  <si>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</si>
  <si>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</si>
  <si>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</si>
  <si>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</si>
  <si>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</si>
  <si>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</si>
  <si>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</si>
  <si>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</si>
  <si>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530900210000000002558</t>
  </si>
  <si>
    <t>530900210000000002561</t>
  </si>
  <si>
    <t>530900210000000002560</t>
  </si>
  <si>
    <t>530900210000000001819</t>
  </si>
  <si>
    <t>530900231100001479329</t>
  </si>
  <si>
    <t>530900210000000002629</t>
  </si>
  <si>
    <t>530900210000000002630</t>
  </si>
  <si>
    <t>530900210000000001820</t>
  </si>
  <si>
    <t>30207</t>
  </si>
  <si>
    <t>邮电费</t>
  </si>
  <si>
    <t>530900210000000002636</t>
  </si>
  <si>
    <t>530900210000000002637</t>
  </si>
  <si>
    <t>530900210000000002634</t>
  </si>
  <si>
    <t>530900210000000002635</t>
  </si>
  <si>
    <t>530900210000000002632</t>
  </si>
  <si>
    <t>530900210000000002631</t>
  </si>
  <si>
    <t>530900210000000003361</t>
  </si>
  <si>
    <t>530900210000000003362</t>
  </si>
  <si>
    <t>530900231100001484110</t>
  </si>
  <si>
    <t>530900231100001484092</t>
  </si>
  <si>
    <t>530900210000000003363</t>
  </si>
  <si>
    <t>530900210000000003364</t>
  </si>
  <si>
    <t>530900210000000003370</t>
  </si>
  <si>
    <t>30205</t>
  </si>
  <si>
    <t>水费</t>
  </si>
  <si>
    <t>30206</t>
  </si>
  <si>
    <t>电费</t>
  </si>
  <si>
    <t>530900210000000004653</t>
  </si>
  <si>
    <t>30217</t>
  </si>
  <si>
    <t>30226</t>
  </si>
  <si>
    <t>劳务费</t>
  </si>
  <si>
    <t>530900231100001135474</t>
  </si>
  <si>
    <t>530900210000000003371</t>
  </si>
  <si>
    <t>530900210000000003368</t>
  </si>
  <si>
    <t>530900210000000003369</t>
  </si>
  <si>
    <t>530900210000000003365</t>
  </si>
  <si>
    <t>530900210000000003366</t>
  </si>
  <si>
    <t>530900231100001135473</t>
  </si>
  <si>
    <t>530900210000000002585</t>
  </si>
  <si>
    <t>530900210000000002586</t>
  </si>
  <si>
    <t>530900231100001475006</t>
  </si>
  <si>
    <t>530900231100001475011</t>
  </si>
  <si>
    <t>530900210000000002587</t>
  </si>
  <si>
    <t>530900210000000002588</t>
  </si>
  <si>
    <t>530900210000000002597</t>
  </si>
  <si>
    <t>530900251100003682543</t>
  </si>
  <si>
    <t>530900221100000214982</t>
  </si>
  <si>
    <t>530900210000000002598</t>
  </si>
  <si>
    <t>530900210000000002594</t>
  </si>
  <si>
    <t>530900210000000002595</t>
  </si>
  <si>
    <t>530900210000000002591</t>
  </si>
  <si>
    <t>530900210000000002592</t>
  </si>
  <si>
    <t>530900221100000214959</t>
  </si>
  <si>
    <t>530900210000000002317</t>
  </si>
  <si>
    <t>530900210000000002318</t>
  </si>
  <si>
    <t>530900231100001478412</t>
  </si>
  <si>
    <t>530900231100001478403</t>
  </si>
  <si>
    <t>530900210000000002319</t>
  </si>
  <si>
    <t>530900210000000002320</t>
  </si>
  <si>
    <t>530900210000000002325</t>
  </si>
  <si>
    <t>530900221100000251971</t>
  </si>
  <si>
    <t>530900210000000002326</t>
  </si>
  <si>
    <t>530900210000000002323</t>
  </si>
  <si>
    <t>530900210000000002324</t>
  </si>
  <si>
    <t>530900221100000251968</t>
  </si>
  <si>
    <t>530900210000000002321</t>
  </si>
  <si>
    <t>530900221100000251967</t>
  </si>
  <si>
    <t>530900210000000002065</t>
  </si>
  <si>
    <t>530900210000000002076</t>
  </si>
  <si>
    <t>530900231100001478541</t>
  </si>
  <si>
    <t>530900231100001478543</t>
  </si>
  <si>
    <t>530900210000000002066</t>
  </si>
  <si>
    <t>530900210000000002067</t>
  </si>
  <si>
    <t>530900210000000002074</t>
  </si>
  <si>
    <t>530900210000000004668</t>
  </si>
  <si>
    <t>530900231100001479607</t>
  </si>
  <si>
    <t>530900210000000002075</t>
  </si>
  <si>
    <t>530900210000000002071</t>
  </si>
  <si>
    <t>530900210000000002072</t>
  </si>
  <si>
    <t>530900210000000002069</t>
  </si>
  <si>
    <t>530900210000000002070</t>
  </si>
  <si>
    <t>530900231100001478545</t>
  </si>
  <si>
    <t>530900210000000003030</t>
  </si>
  <si>
    <t>530900210000000003031</t>
  </si>
  <si>
    <t>530900231100001487803</t>
  </si>
  <si>
    <t>530900231100001488060</t>
  </si>
  <si>
    <t>530900210000000003032</t>
  </si>
  <si>
    <t>530900210000000003033</t>
  </si>
  <si>
    <t>530900210000000003038</t>
  </si>
  <si>
    <t>530900231100001179954</t>
  </si>
  <si>
    <t>530900210000000003039</t>
  </si>
  <si>
    <t>530900210000000003036</t>
  </si>
  <si>
    <t>530900210000000003037</t>
  </si>
  <si>
    <t>530900210000000003034</t>
  </si>
  <si>
    <t>530900210000000003035</t>
  </si>
  <si>
    <t>530900231100001179952</t>
  </si>
  <si>
    <t>530900210000000002614</t>
  </si>
  <si>
    <t>530900210000000002615</t>
  </si>
  <si>
    <t>530900231100001474412</t>
  </si>
  <si>
    <t>530900231100001474434</t>
  </si>
  <si>
    <t>530900210000000002616</t>
  </si>
  <si>
    <t>530900210000000002617</t>
  </si>
  <si>
    <t>530900210000000002625</t>
  </si>
  <si>
    <t>530900210000000004672</t>
  </si>
  <si>
    <t>530900210000000002626</t>
  </si>
  <si>
    <t>530900210000000002622</t>
  </si>
  <si>
    <t>530900210000000002623</t>
  </si>
  <si>
    <t>530900210000000002619</t>
  </si>
  <si>
    <t>530900210000000002620</t>
  </si>
  <si>
    <t>530900210000000002924</t>
  </si>
  <si>
    <t>530900210000000002925</t>
  </si>
  <si>
    <t>530900231100001472589</t>
  </si>
  <si>
    <t>530900231100001472609</t>
  </si>
  <si>
    <t>530900210000000002926</t>
  </si>
  <si>
    <t>530900210000000002927</t>
  </si>
  <si>
    <t>530900210000000002933</t>
  </si>
  <si>
    <t>530900210000000004609</t>
  </si>
  <si>
    <t>530900221100000255612</t>
  </si>
  <si>
    <t>530900210000000002934</t>
  </si>
  <si>
    <t>530900210000000002931</t>
  </si>
  <si>
    <t>530900210000000002932</t>
  </si>
  <si>
    <t>530900210000000002928</t>
  </si>
  <si>
    <t>530900210000000002929</t>
  </si>
  <si>
    <t>530900221100000255629</t>
  </si>
  <si>
    <t>530900210000000003299</t>
  </si>
  <si>
    <t>530900210000000003300</t>
  </si>
  <si>
    <t>530900231100001479598</t>
  </si>
  <si>
    <t>530900231100001479599</t>
  </si>
  <si>
    <t>530900210000000003301</t>
  </si>
  <si>
    <t>530900210000000003302</t>
  </si>
  <si>
    <t>530900210000000003310</t>
  </si>
  <si>
    <t>530900210000000004679</t>
  </si>
  <si>
    <t>530900210000000003309</t>
  </si>
  <si>
    <t>530900210000000003311</t>
  </si>
  <si>
    <t>530900210000000003307</t>
  </si>
  <si>
    <t>530900210000000003308</t>
  </si>
  <si>
    <t>530900210000000003304</t>
  </si>
  <si>
    <t>530900210000000003305</t>
  </si>
  <si>
    <t>530900210000000003303</t>
  </si>
  <si>
    <t>预算05-1表</t>
  </si>
  <si>
    <t>项目分类</t>
  </si>
  <si>
    <t>项目单位</t>
  </si>
  <si>
    <t>经济科目编码</t>
  </si>
  <si>
    <t>经济科目名称</t>
  </si>
  <si>
    <t>本年拨款</t>
  </si>
  <si>
    <t>其中：本次下达</t>
  </si>
  <si>
    <t>返还个人所得税手续费资金</t>
  </si>
  <si>
    <t>专项业务类</t>
  </si>
  <si>
    <t>530900231100001166125</t>
  </si>
  <si>
    <t>30204</t>
  </si>
  <si>
    <t>手续费</t>
  </si>
  <si>
    <t>机动车检测平台运维和机动车黑烟车智能抓拍运维服务项目资金</t>
  </si>
  <si>
    <t>530900251100003673892</t>
  </si>
  <si>
    <t>30213</t>
  </si>
  <si>
    <t>维修（护）费</t>
  </si>
  <si>
    <t>建设项目（规划）环境影响评价文件技术评估服务项目经费</t>
  </si>
  <si>
    <t>530900251100003673886</t>
  </si>
  <si>
    <t>30227</t>
  </si>
  <si>
    <t>委托业务费</t>
  </si>
  <si>
    <t>临沧市机动车尾气监管能力建设项目资金</t>
  </si>
  <si>
    <t>530900251100003673913</t>
  </si>
  <si>
    <t>31003</t>
  </si>
  <si>
    <t>专用设备购置</t>
  </si>
  <si>
    <t>人才招引三年行动计划安家费补助资金</t>
  </si>
  <si>
    <t>事业发展类</t>
  </si>
  <si>
    <t>530900251100004110472</t>
  </si>
  <si>
    <t>30305</t>
  </si>
  <si>
    <t>生活补助</t>
  </si>
  <si>
    <t>生态环境执法监测监管工作经费</t>
  </si>
  <si>
    <t>530900251100003673864</t>
  </si>
  <si>
    <t>30202</t>
  </si>
  <si>
    <t>印刷费</t>
  </si>
  <si>
    <t>30209</t>
  </si>
  <si>
    <t>物业管理费</t>
  </si>
  <si>
    <t>30214</t>
  </si>
  <si>
    <t>租赁费</t>
  </si>
  <si>
    <t>30215</t>
  </si>
  <si>
    <t>会议费</t>
  </si>
  <si>
    <t>30224</t>
  </si>
  <si>
    <t>被装购置费</t>
  </si>
  <si>
    <t>39999</t>
  </si>
  <si>
    <t>辐射环境监督监测经费</t>
  </si>
  <si>
    <t>530900231100001164597</t>
  </si>
  <si>
    <t>云南省辐射环境监督站采样补助经费</t>
  </si>
  <si>
    <t>530900221100000670014</t>
  </si>
  <si>
    <t>2017年省级保护小湾电站库区生态环境保护建设项目专项资金</t>
  </si>
  <si>
    <t>530900211100000173062</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</si>
  <si>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</si>
  <si>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</si>
  <si>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</si>
  <si>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</si>
  <si>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</si>
  <si>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</si>
  <si>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</si>
  <si>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</si>
  <si>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</si>
  <si>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</si>
  <si>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2019年省级环保专项农村污水处理建设项目（竞争立项）专项资金</t>
  </si>
  <si>
    <t>530900211100000178120</t>
  </si>
  <si>
    <t>“国家生态文明示范县”和“两山”基地创建工作经费</t>
  </si>
  <si>
    <t>530900211100000307349</t>
  </si>
  <si>
    <t>（凤庆分局)县域生态环境质量检测与评价及考核工作经费</t>
  </si>
  <si>
    <t>530900200000000000548</t>
  </si>
  <si>
    <t>凤庆分局非税收入资金</t>
  </si>
  <si>
    <t>530900241100002243147</t>
  </si>
  <si>
    <t>凤庆分局生态环境监测站改造项目补助资金</t>
  </si>
  <si>
    <t>530900211100000307861</t>
  </si>
  <si>
    <t>31006</t>
  </si>
  <si>
    <t>大型修缮</t>
  </si>
  <si>
    <t>凤庆县“三办”（污染防治办、生态环境保护办、生态环境保护督察办）运行工作经费</t>
  </si>
  <si>
    <t>530900231100001483363</t>
  </si>
  <si>
    <t>530900251100003657399</t>
  </si>
  <si>
    <t>30218</t>
  </si>
  <si>
    <t>专用材料费</t>
  </si>
  <si>
    <t>530900231100001164453</t>
  </si>
  <si>
    <t>31002</t>
  </si>
  <si>
    <t>办公设备购置</t>
  </si>
  <si>
    <t>云县环境监测站站点改造经费</t>
  </si>
  <si>
    <t>530900221100000251900</t>
  </si>
  <si>
    <t>云县生态环境保护委员会办公室运行工作经费</t>
  </si>
  <si>
    <t>530900231100001522353</t>
  </si>
  <si>
    <t>临翔区生态环境保护环保督察及三办工作经费</t>
  </si>
  <si>
    <t>530900231100001700344</t>
  </si>
  <si>
    <t>临翔区勐旺村历史遗留锗冶炼废渣堆场污染现状调查项目资金</t>
  </si>
  <si>
    <t>530900231100001700347</t>
  </si>
  <si>
    <t>530900251100003657876</t>
  </si>
  <si>
    <t>530900251100003636712</t>
  </si>
  <si>
    <t>科技特派员经费</t>
  </si>
  <si>
    <t>530900231100001700175</t>
  </si>
  <si>
    <t>530900251100003675218</t>
  </si>
  <si>
    <t>镇康县环境监测站业务用房建设项目资金</t>
  </si>
  <si>
    <t>530900241100002946084</t>
  </si>
  <si>
    <t>31001</t>
  </si>
  <si>
    <t>房屋建筑物购建</t>
  </si>
  <si>
    <t>镇康县县域生态环境质量监测业务经费</t>
  </si>
  <si>
    <t>530900221100000894637</t>
  </si>
  <si>
    <t>530900251100003651797</t>
  </si>
  <si>
    <t>双江自治县生态环境质量监测业务工作经费</t>
  </si>
  <si>
    <t>530900241100002661442</t>
  </si>
  <si>
    <t>双江自治县执法监管工作经费</t>
  </si>
  <si>
    <t>530900221100000894630</t>
  </si>
  <si>
    <t>（耿马分局）生态环境执法监测监管工作经费</t>
  </si>
  <si>
    <t>530900241100003046815</t>
  </si>
  <si>
    <t>环境质量监测经费</t>
  </si>
  <si>
    <t>民生类</t>
  </si>
  <si>
    <t>530900221100000894616</t>
  </si>
  <si>
    <t>农村环境连片综合整治工作经费</t>
  </si>
  <si>
    <t>530900221100000894601</t>
  </si>
  <si>
    <t>生态环境监测站标准化建设专项资金</t>
  </si>
  <si>
    <t>530900231100001164632</t>
  </si>
  <si>
    <t>县域生态环境质量考核监测经费</t>
  </si>
  <si>
    <t>530900221100000894621</t>
  </si>
  <si>
    <t>2022年机动车遥感监测经费</t>
  </si>
  <si>
    <t>530900221100000894536</t>
  </si>
  <si>
    <t>沧源佤族自治县生态环境保护委员会开展日常生态环境保护工作经费</t>
  </si>
  <si>
    <t>530900231100001141613</t>
  </si>
  <si>
    <t>沧源佤族自治县生态环境执法监管工作经费</t>
  </si>
  <si>
    <t>530900231100001141600</t>
  </si>
  <si>
    <t>国控小黑江水质自动监测站运维经费</t>
  </si>
  <si>
    <t>530900231100001141614</t>
  </si>
  <si>
    <t>生态环境隐患排查经费</t>
  </si>
  <si>
    <t>530900231100001141610</t>
  </si>
  <si>
    <t>530900251100003648552</t>
  </si>
  <si>
    <t>危化品应急预案编制经费</t>
  </si>
  <si>
    <t>530900231100001141629</t>
  </si>
  <si>
    <t>县域生态环境质量评价与考核及监测经费</t>
  </si>
  <si>
    <t>530900231100001139583</t>
  </si>
  <si>
    <t>预算05-2表</t>
  </si>
  <si>
    <t>单位名称、项目名称</t>
  </si>
  <si>
    <t>项目年度绩效目标</t>
  </si>
  <si>
    <t>一级指标</t>
  </si>
  <si>
    <t>二级指标</t>
  </si>
  <si>
    <t>三级指标</t>
  </si>
  <si>
    <t>指标性质</t>
  </si>
  <si>
    <t>指标值</t>
  </si>
  <si>
    <t>度量单位</t>
  </si>
  <si>
    <t>指标属性</t>
  </si>
  <si>
    <t>指标内容</t>
  </si>
  <si>
    <t>返还个人所得税手续费</t>
  </si>
  <si>
    <t>产出指标</t>
  </si>
  <si>
    <t>数量指标</t>
  </si>
  <si>
    <t>年度返还次数</t>
  </si>
  <si>
    <t>=</t>
  </si>
  <si>
    <t>年</t>
  </si>
  <si>
    <t>定量指标</t>
  </si>
  <si>
    <t>效益指标</t>
  </si>
  <si>
    <t>社会效益</t>
  </si>
  <si>
    <t>补充办公经费</t>
  </si>
  <si>
    <t>满意度指标</t>
  </si>
  <si>
    <t>服务对象满意度</t>
  </si>
  <si>
    <t>受益群众满意度</t>
  </si>
  <si>
    <t>100</t>
  </si>
  <si>
    <t>%</t>
  </si>
  <si>
    <t>全面按计划完成年度各项环境监管执法及环保重点工作，坚决打好污染防治攻坚战，确保全市生态环境质量总体保持优良。</t>
  </si>
  <si>
    <t>质量指标</t>
  </si>
  <si>
    <t>全面按计划完成年度各项环境监管执法及环保重点工作，坚决打好污染防治攻坚战。</t>
  </si>
  <si>
    <t>&gt;=</t>
  </si>
  <si>
    <t>持续提升</t>
  </si>
  <si>
    <t>定性指标</t>
  </si>
  <si>
    <t>时效指标</t>
  </si>
  <si>
    <t>保障期限</t>
  </si>
  <si>
    <t>1.00</t>
  </si>
  <si>
    <t>保障2025年生态环境执法监测监管工作运转</t>
  </si>
  <si>
    <t>成本指标</t>
  </si>
  <si>
    <t>经济成本指标</t>
  </si>
  <si>
    <t>&lt;=</t>
  </si>
  <si>
    <t>8140000</t>
  </si>
  <si>
    <t>元</t>
  </si>
  <si>
    <t>项目成本</t>
  </si>
  <si>
    <t>全市生态环境质量持续提升</t>
  </si>
  <si>
    <t>主管部门满意度</t>
  </si>
  <si>
    <t>90</t>
  </si>
  <si>
    <t>对临沧市建设项目环境影响评价文件复核、建设项目环评文件及批复要求落实情况抽查、登记表备案项目合法合规性抽查等环评质量管理提供技术服务，按时按质完成临沧市审批的60个建设项目（规划）环境影响报告表技术评估（其中1个报告书折算为2个报告表），并出具技术评估意见。</t>
  </si>
  <si>
    <t>完成审查报告表（书）数</t>
  </si>
  <si>
    <t>60</t>
  </si>
  <si>
    <t>个</t>
  </si>
  <si>
    <t>技术评估意见内容合法合规</t>
  </si>
  <si>
    <t>合法合规</t>
  </si>
  <si>
    <t>出具的技术评估意见内容合法合规，满足质量要求。</t>
  </si>
  <si>
    <t>800000</t>
  </si>
  <si>
    <t>经济成本控制在预算数内</t>
  </si>
  <si>
    <t>生态效益</t>
  </si>
  <si>
    <t>提高环评质量</t>
  </si>
  <si>
    <t>持续提高</t>
  </si>
  <si>
    <t>提高建设项目环境影响评价表（书）编制的科学性、合理性</t>
  </si>
  <si>
    <t>委托机构对研究成果和支撑服务满意度</t>
  </si>
  <si>
    <t>80</t>
  </si>
  <si>
    <t>各分局机动车尾气监管能力建设系统长期正常稳定运行使用。</t>
  </si>
  <si>
    <t>8分局机动车尾气监管能力建设</t>
  </si>
  <si>
    <t>套</t>
  </si>
  <si>
    <t>保持临沧市机动车排气监管信息平台稳定运行</t>
  </si>
  <si>
    <t>24</t>
  </si>
  <si>
    <t>连接汽车尾气检测企业终端</t>
  </si>
  <si>
    <t>8分局机动车尾气监管能力平台稳定运行率</t>
  </si>
  <si>
    <t>使用运行稳定</t>
  </si>
  <si>
    <t>全年稳定正常运行</t>
  </si>
  <si>
    <t>2025年12月</t>
  </si>
  <si>
    <t>汽车尾气排放监督管理力度</t>
  </si>
  <si>
    <t>持续加大</t>
  </si>
  <si>
    <t>进行监督管理</t>
  </si>
  <si>
    <t>项目覆盖区用户满意度</t>
  </si>
  <si>
    <t>2025年度临沧市机动车排气监管信息平台系统正常稳定运行使用。</t>
  </si>
  <si>
    <t>临沧市机动车排气监管信息平台</t>
  </si>
  <si>
    <t>汽车尾气检测企业终端</t>
  </si>
  <si>
    <t>临沧市机动车排气监管信息平台稳定运行率</t>
  </si>
  <si>
    <t>对汽车尾气排放进行监督管理</t>
  </si>
  <si>
    <t>落实《临沧市人才招引三年行动计划（2023—2025年）》，对2024年8月的招引“双一流”高校全日制本科学历人才两人（胡海龙、张玄龄），按《计划》落实一次性安家补助共2万元。</t>
  </si>
  <si>
    <t>发放人数</t>
  </si>
  <si>
    <t>人</t>
  </si>
  <si>
    <t>按照2024年8月招引人才人数2人发放。</t>
  </si>
  <si>
    <t>足额发放</t>
  </si>
  <si>
    <t>20000</t>
  </si>
  <si>
    <t>按照《临沧市人才招引三年行动计划》，“双一流”全日制本科一次性安家补助10000元/人。</t>
  </si>
  <si>
    <t>落实期限</t>
  </si>
  <si>
    <t>2025年12月31日</t>
  </si>
  <si>
    <t>日</t>
  </si>
  <si>
    <t>2025年12月31日前落实一次性安家补助发放工作得满分。</t>
  </si>
  <si>
    <t>落实政策留住人才</t>
  </si>
  <si>
    <t>落实《临沧市人才招引三年行动计划》，吸引人才，留住人才，得满分。</t>
  </si>
  <si>
    <t>被招引人才对发放工作的满意度</t>
  </si>
  <si>
    <t>被招引人才对于安家补助发放工作满意度100%得满分；50%得50分；0%不得分。</t>
  </si>
  <si>
    <t>1.完成临翔区20公里范围内建材生产企业建材产品中天然放射性核素监测，共4次，一个季度一次。
2.完成临翔区主城区范围内新建、改建、扩建民用建筑工程土壤中氡析出率检测。
3.完成临沧市辖区内放射性重点企业及其周边辐射环境监督性检测，每户企业1年2次。
4.完成临沧市辖区内伴生放射性矿企业及退役铀矿辐射安全隐患排查，每年2次。
5.完成2025年云南省环保专项资金（省对下）辐射类项目申报、项目实施及跟踪验收。
6.完成临沧市辖区内已完工放射性污染治理工程的辐射环境检测，对治理工程周边环境及上下游河流进行检测分析，确保周边辐射环境安全。
7.完成临翔区20公里范围内新建建材生产企业放射性环境调查检测。
8.完成全市7县1区政府所在地饮用水中放射线指标检测，一年两次。
9.完成全市7县1区政府所在地地表环境伽马剂量率、电磁辐射检测，一年四次。
10.完成辐射投诉、纠纷检测。
11.完成全市核技术利用单位（放射源与射线装置）监督检查及辐射类许可实地核查工作。
12.按计划完成辐射事故应急演练工作并配合指导各县区做好辐射安全事故应急监测演练。
13.配合生态环境部和省生态环境厅做好辐射类例行检查及调研工作。
14.做好仪器设备检定/校准（大型仪器“两年一检定”，小型设备“一年一检定”）工作。
15.配合省辐射站做好省管核技术利用单位及重点伴生矿企业的监督性监测，配合做好国控省控点位采样
16.完成临沧市生态环境局和上级部门交办的其它工作任务。</t>
  </si>
  <si>
    <t>临沧市辖区内伴生放射性矿企业及退役铀矿辐射安全隐患排查</t>
  </si>
  <si>
    <t>每年2次</t>
  </si>
  <si>
    <t>次</t>
  </si>
  <si>
    <t xml:space="preserve">临沧市辖区内伴生放射性矿企业及退役铀矿辐射安全隐患排查
</t>
  </si>
  <si>
    <t>临翔主城区新建、改建、扩建民用建筑工程土壤中氡析出率检测</t>
  </si>
  <si>
    <t>根据业主委托情况</t>
  </si>
  <si>
    <t xml:space="preserve">临翔主城区新建、改建、扩建民用建筑工程土壤中氡析出率检测
</t>
  </si>
  <si>
    <t>全市7县1区政府所在地地表环境伽马剂量率、电磁辐射检测</t>
  </si>
  <si>
    <t>约8个点，每年每个点4次</t>
  </si>
  <si>
    <t>临翔区20公里范围内建材生产企业建材产品中天然放射性核素监测</t>
  </si>
  <si>
    <t>'约50次</t>
  </si>
  <si>
    <t>全市7县1区政府所在地饮用水中放射线指标检测</t>
  </si>
  <si>
    <t>约8个点，每年每个点约2次</t>
  </si>
  <si>
    <t>完成辐射投诉、纠纷检测。</t>
  </si>
  <si>
    <t>根据情况</t>
  </si>
  <si>
    <t>临沧市辖区内放射性重点企业及其周边辐射环境监督性检测</t>
  </si>
  <si>
    <t xml:space="preserve">临沧市辖区内放射性重点企业及其周边辐射环境监督性检测
</t>
  </si>
  <si>
    <t>临翔区20公里范围内新建建材生产企业放射性环境调查检测。</t>
  </si>
  <si>
    <t>临沧市辖区内已完工放射性污染治理工程的辐射环境检测</t>
  </si>
  <si>
    <t xml:space="preserve">临沧市辖区内已完工放射性污染治理工程的辐射环境检测
</t>
  </si>
  <si>
    <t>配合生态环境部和省生态环境厅做好辐射类例行检查及调研工作。</t>
  </si>
  <si>
    <t xml:space="preserve">配合生态环境部和省生态环境厅做好辐射类例行检查及调研工作。
</t>
  </si>
  <si>
    <t>完成全市放射源与射线装置监督检查工作及辐射类许可实地核查工作。</t>
  </si>
  <si>
    <t>对全市辖区内放射源使用单位及Ⅱ类射线装置的单位抽查。</t>
  </si>
  <si>
    <t xml:space="preserve">完成对全市辖区内放射源使用单位及Ⅱ类射线装置的单位进行全覆盖检查，每年至少检查1次；对其他核技术利用单位的抽查比例不低于20%。辐射类许可实地核查工作根据审批科安排。
</t>
  </si>
  <si>
    <t>仪器设备检定/校准（大型仪器“两年一检定”，小型设备“一年一检定”）</t>
  </si>
  <si>
    <t>做好大型仪器“两年一检定”工作。</t>
  </si>
  <si>
    <t xml:space="preserve">仪器设备检定/校准（大型仪器“两年一检定”，小型设备“一年一检定”）
</t>
  </si>
  <si>
    <t>按计划完成辐射事故应急演练工作并配合指导各县区做好辐射安全事故应急监测演练</t>
  </si>
  <si>
    <t>配合各县区做好辐射安全应急事故监测演练工作。</t>
  </si>
  <si>
    <t xml:space="preserve">按计划完成辐射事故应急演练工作并配合指导各县区做好辐射安全事故应急监测演练
</t>
  </si>
  <si>
    <t>年度实施计划按时完成率</t>
  </si>
  <si>
    <t>年度实施计划按时完成</t>
  </si>
  <si>
    <t>配合省辐射站做好省管核技术利用单位及重点伴生矿企业的监督性监测，配合做好国控省控点位采样</t>
  </si>
  <si>
    <t>根据省辐射站安排进行</t>
  </si>
  <si>
    <t xml:space="preserve">配合省辐射站做好省管核技术利用单位及重点伴生矿企业的监督性监测，配合做好国控省控点位采样
</t>
  </si>
  <si>
    <t>完成临沧市生态环境局和上级部门交办的其它工作任务</t>
  </si>
  <si>
    <t>件</t>
  </si>
  <si>
    <t>年度目标任务完成</t>
  </si>
  <si>
    <t>按时完成</t>
  </si>
  <si>
    <t>目标任务完成</t>
  </si>
  <si>
    <t>公众生态环境保护意识</t>
  </si>
  <si>
    <t>有效提高</t>
  </si>
  <si>
    <t>全面掌握我市辐射环境质量状况和变化趋势，为政府加强辐射环境管理提供技术支持；监控辐射污染物排放，为环境执法和辐射污染防治提供科学依据；预警事故及事件，为公众提供相关信息，确保辐射环境安全。</t>
  </si>
  <si>
    <t>较为显著</t>
  </si>
  <si>
    <t>可持续影响</t>
  </si>
  <si>
    <t>加强污染防治与管理，防范环境风险，促进环境管理转型</t>
  </si>
  <si>
    <t>逐年改善</t>
  </si>
  <si>
    <t>生态环境质量进一步改善，人居环境大幅提升，主要污染物排放总量大幅减少，环境风险得到有效管控，生态保护水平同全面建成小康社会相适应</t>
  </si>
  <si>
    <t>经双方协商同意，就临沧市玉带路站点、临沧市清水河口岸站点自动站采样及月巡视委托事项达成如下协议：
一、协议内容
1、按省辐射站采样计划，沧市辐射环境监督站负责按规定时限完成两个国控自动站（临翔区玉带路站、孟定清水河口岸站）大气气溶胶的采样及寄送工作（2名持证人员参与采样）。
2、负责累积氡片、累积剂量片的挂取及寄送（2名持证人员参与采样）。
3、临沧市辐射环境监督站负责2个自动站日常运行维护及电、网络通信等简单问题的处理。
4、临沧市辐射环境监督站负责自动站月巡视并记录。</t>
  </si>
  <si>
    <t>累积剂量片和累积氡片采样频次为1次/季，采样时间为每个季度最后一个月的1-5号。</t>
  </si>
  <si>
    <t>1次/季</t>
  </si>
  <si>
    <t xml:space="preserve">累积剂量片和累积氡片采样频次为1次/季，采样时间为每个季度最后一个月的1-5号。
</t>
  </si>
  <si>
    <t>2个自动站气溶胶采样频次1次/季，采样量为每个自动站每次累积采样量不少于60000 立方米，采样时间按省辐射站计划。</t>
  </si>
  <si>
    <t>立方米</t>
  </si>
  <si>
    <t>完成2个国控大气辐射环境监测站的月巡检记录和运营维护及电、网络通信等简单问题的处理。</t>
  </si>
  <si>
    <t>1次/月</t>
  </si>
  <si>
    <t>气溶胶取样完毕后将滤纸对折再放入塑料自封袋内封口，贴上标签，注明样品编号、采样时间段、采样体积。填写采样记录单，记录环境条件，包括天气、温湿度、采样时间、采样体积、采样人（2名持证人员签字）等信息。</t>
  </si>
  <si>
    <t>样品处理及记录</t>
  </si>
  <si>
    <t>累积剂量片取出后装在密封袋内，贴上标签，标签内容包括采样地点、采样日期和时间（精确到分钟）、采样人，然后用铅皮包裹。填写采样记录单，记录环境条件，包括天气、温湿度，采样日期和时间（精确到分钟），采样人（2名持证人员签字）等信息。</t>
  </si>
  <si>
    <t>累积氡片装在密封袋内，贴上标签，标签内容包括采样地点、采样日期和时间（精确到分钟）、采样人。填写采样记录单，记录环境条件，包括天气、温湿度，采样日期和时间（精确到分钟），样品编号，采样人（2名持证人员签字）等信息。</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</si>
  <si>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氧化塘+表流湿地污水处理系统1座，处理规模10立方米 /d，占地面积为 158.9㎡ ；一体化污水处理设备1套，处理规模20立方米/d，占地面积为 136.8㎡；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</si>
  <si>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工程总量</t>
  </si>
  <si>
    <t>1200</t>
  </si>
  <si>
    <t>万元</t>
  </si>
  <si>
    <t>反映新建、改造、修缮工程量完成情况。</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</si>
  <si>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（素混泥土沟）300m；新建污水收集管（DN200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m3/d，占地面积为104.6㎡；氧化塘+表流湿地污水处理系统1座，处理规模10m3 /d，占地面积为 158.9㎡ ；一体化污水处理设备1套，处理规模20m3/d，占地面积为 136.8㎡； 预处理+表流湿地污水处理工艺 20m3 /d污水处理系统 1 套；30m3 /d污水处理系统 1 套；30m3 /d 预处理+表流湿地套污水处理系统1座；5 m3一体化污水处理设施 3 套；3m3一体化污水处理设施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</si>
  <si>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主体工程完成率</t>
  </si>
  <si>
    <t>反映主体工程完成情况。
主体工程完成率=（按计划完成主体工程的工程量/计划完成主体工程量）*100%。</t>
  </si>
  <si>
    <t>工程数量</t>
  </si>
  <si>
    <t>4</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</si>
  <si>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</si>
  <si>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</si>
  <si>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</si>
  <si>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</si>
  <si>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</si>
  <si>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反映工程实施期间的安全目标。</t>
  </si>
  <si>
    <t>竣工验收合格率</t>
  </si>
  <si>
    <t>反映项目验收情况。
竣工验收合格率=（验收合格单元工程数量/完工单元工程总数）×100%。</t>
  </si>
  <si>
    <t>设计变更率</t>
  </si>
  <si>
    <t>10</t>
  </si>
  <si>
    <t>反映项目设计变更情况。
设计变更率=（项目变更金额/项目总预算金额）*00%。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</si>
  <si>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</si>
  <si>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</si>
  <si>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</si>
  <si>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</si>
  <si>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</si>
  <si>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</si>
  <si>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综合使用率</t>
  </si>
  <si>
    <t>反映设施建成后的利用、使用的情况。
综合使用率=（投入使用的基础建设工程建设内容/完成建设内容）*100%</t>
  </si>
  <si>
    <t>受益人群覆盖率</t>
  </si>
  <si>
    <t>95</t>
  </si>
  <si>
    <t>反映项目设计受益人群或地区的实现情况。
受益人群覆盖率=（实际实现受益人群数/计划实现受益人群数）*100%</t>
  </si>
  <si>
    <t>使用年限</t>
  </si>
  <si>
    <t>15</t>
  </si>
  <si>
    <t>通过工程设计使用年限反映可持续的效果。</t>
  </si>
  <si>
    <t>受益人群满意度</t>
  </si>
  <si>
    <t>调查人群中对设施建设或设施运行的满意度。
受益人群覆盖率=（调查人群中对设施建设或设施运行的人数/问卷调查人数）*100%</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</si>
  <si>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</si>
  <si>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</si>
  <si>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</si>
  <si>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反映经费保障部门（单位）正常运转的在职人数情况。在职人数主要指办公、会议、培训、差旅、水费、电费等公用经费中服务保障的人数。</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</si>
  <si>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</si>
  <si>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</si>
  <si>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</si>
  <si>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</si>
  <si>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</si>
  <si>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</si>
  <si>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</si>
  <si>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通过项目的实施，使区域内主要环境问题将得到有效解决，使得“脏、乱、差”的现象得到控制，群众居住、生活环境将得到显著改善，居民的生活质量大大提高。</t>
  </si>
  <si>
    <t>85</t>
  </si>
  <si>
    <t>75</t>
  </si>
  <si>
    <t>利息收入及返还个人所得税手续费</t>
  </si>
  <si>
    <t>利息收入</t>
  </si>
  <si>
    <t>4000</t>
  </si>
  <si>
    <t>按季度返还利息收入</t>
  </si>
  <si>
    <t>1000</t>
  </si>
  <si>
    <t>受益对象满意度</t>
  </si>
  <si>
    <t>反映受益对象的满意程度。</t>
  </si>
  <si>
    <t>全面按计划完成年度各项县域生态环境质量检测业务、县域生态环境质量评价与考核工作及生态环保重点工作，深入打好污染防治攻坚战，确保全县生态环境质量总体保持优良。</t>
  </si>
  <si>
    <t>按照规范要求的监测指标开展监测工作</t>
  </si>
  <si>
    <t>经济效益</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</si>
  <si>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</si>
  <si>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</si>
  <si>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</si>
  <si>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</si>
  <si>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</si>
  <si>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</si>
  <si>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</si>
  <si>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</si>
  <si>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0</t>
  </si>
  <si>
    <t>1.编制凤庆县生态文明建设排头兵规划（2021-2025年）。
2.编制“十四五”生态环境保护规划。</t>
  </si>
  <si>
    <t>指标1：编制凤庆县生态文明建设排头兵规划（2021-2025年）</t>
  </si>
  <si>
    <t>份</t>
  </si>
  <si>
    <t>凤庆县生态文明建设排头兵规划（2021-2025年）</t>
  </si>
  <si>
    <t>指标2：编制“十四五”生态环境保护规划。</t>
  </si>
  <si>
    <t>“十四五”生态环境保护规划。</t>
  </si>
  <si>
    <t>项目完成时限</t>
  </si>
  <si>
    <t>当年完成</t>
  </si>
  <si>
    <t>凤庆县生态文明建设排头兵规划（2021-2025年）及“十四五”生态环境保护规划。</t>
  </si>
  <si>
    <t>生态文明工作纳入全县重点工作</t>
  </si>
  <si>
    <t>纳入凤庆县人民政府工作重点</t>
  </si>
  <si>
    <t>满意度</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</si>
  <si>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</si>
  <si>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</si>
  <si>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在凤庆县凤山镇大有村（中寨上寨组）新建400*500素砼暗沟393米，400*400素砼暗沟699米，300*300素砼暗沟132米；敷设DN400 HDPE双壁波纹管415米，DN300 HDPE双壁波纹管275米，DN200 HDPE双壁波纹管743米，DN110 UPVC管4470米，路面破碎及恢复383m2，配套入户收集池149座，雨污分流器3套，Φ 700成品检查井54座，Φ 700 圆形砖砌检查井30座，格栅沉砂井15座。</t>
  </si>
  <si>
    <t>设计功能实现率</t>
  </si>
  <si>
    <t>反映建设项目设施设计功能的实现情况。
设计功能实现率=（实际实现设计功能数/计划实现设计功能数）*100%</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</si>
  <si>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</si>
  <si>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</si>
  <si>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</si>
  <si>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扎实开展生态环境监测工作，全面按计划完成年度各项环境执法监测监管及生态环保重点工作，保持生态环境执法监测监管态势，深入打好污染防治攻坚战，确保全县生态环境质量总体保持优良。</t>
  </si>
  <si>
    <t>县城环境空气优良率</t>
  </si>
  <si>
    <t>97.8</t>
  </si>
  <si>
    <t>县城环境空气优良率达97.8%以上，并按要求开展重点企业监督性监测工作。</t>
  </si>
  <si>
    <t>地表水监测考核断面水质为三类以上比例</t>
  </si>
  <si>
    <t>反映地表水监测考核断面水质为三类以上比例情况。</t>
  </si>
  <si>
    <t>完成时限</t>
  </si>
  <si>
    <t>反映完成时限。</t>
  </si>
  <si>
    <t>通过做好环境执法监测监管，推动生态文明建设，推动绿色经济发展，促进社会文明。</t>
  </si>
  <si>
    <t>反映推动绿色经济发展，促进社会文明情况。</t>
  </si>
  <si>
    <t>促进生态环境保护和维护、提高生态功能，对建设生态文明和实现经济社会可持续发展、遏制生态环境退化趋势具有积极作用。坚决纠正执法不到位、整改不到位问题。坚持重典治乱，铁拳铁规治污，采取综合手段促进生态环境保护维护、提高生态功能，对建设生态文明和实现经济社会可持续发展、遏制生态环境退化趋势，始终保持严厉打击环境违法的高压态势。</t>
  </si>
  <si>
    <t>群众满意度</t>
  </si>
  <si>
    <t>实加强对环境污染和生态破坏行为的惩戒力度，营造强有力的生态文明建设氛围，为创建群众满意度、幸福指数高的美丽凤庆提供强有力保障。</t>
  </si>
  <si>
    <t>对大寺乡马庄村篱笆中排小组、凤山镇京竹林村二道河自然村、雪山镇王家寨村向阳自然村、三岔河镇大龙潭浪泥塘小组、小湾镇锦秀村槐花小组建设污水收集主管网16.1公里，支管7.2公里，新建50立方米/d一体化塘化景观污水处理系统4座，30立方米/d表流湿地污水处理系统2座，沉砂溢流井26座，检查井43座。</t>
  </si>
  <si>
    <t>800</t>
  </si>
  <si>
    <t>对大寺乡马庄村篱笆中排小组、凤山镇京竹林村二道河自然村、雪山镇王家寨村向阳自然村、三岔河镇大龙潭浪泥塘小组、小湾镇锦秀村槐花小组建设污水收集主管网16.1公里，支管7.2公里，新建50m3/d一体化塘化景观污水处理系统4座，30m3/d表流湿地污水处理系统2座，沉砂溢流井26座，检查井43座。</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</si>
  <si>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</si>
  <si>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</si>
  <si>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90空</t>
  </si>
  <si>
    <t>通过项目实施可以强化环境监测能力,提升环境监测水平,有效掌握辖区企业排污情况，为严格生态环境执法，提供有力保障，从而最大限度地保护环境的稳定性以及保证人们的身体健康。</t>
  </si>
  <si>
    <t>1个</t>
  </si>
  <si>
    <t>完成</t>
  </si>
  <si>
    <t>根据要求开展监测能力建设</t>
  </si>
  <si>
    <t>通过项目实施可以强化环境监测能力,提升环境监测水平,有效掌握辖区企业排污情况，为严格生态环境执法，提供有力保障，从而最大限度的保护环境的稳定性以及保证人们的身体健康。</t>
  </si>
  <si>
    <t>按质按量完成</t>
  </si>
  <si>
    <t>2022年完成</t>
  </si>
  <si>
    <t>监测能力建设改善</t>
  </si>
  <si>
    <t>提高</t>
  </si>
  <si>
    <t>环境公共服务程度</t>
  </si>
  <si>
    <t>生态系统稳定性、自我更新能力</t>
  </si>
  <si>
    <t>提升</t>
  </si>
  <si>
    <t>≥90%</t>
  </si>
  <si>
    <t>根据临沧市人民政府办公室关于印发临沧市生态环境领域财政事权和支出责任划分改革实施方案的通知（临政办发〔2021〕50号文件），调整充实云县生态环境保护委员会机构人员配置的通知（云县办发〔2022〕43号文件）精神，保障云县污染防治办公室、生态环境保护办公室、生态环境保护督察办公室正常开展运行开展工作。</t>
  </si>
  <si>
    <t>认真推进完成中央、省级各项生态环境督察和生态环境巡察等反馈问题整改；对全县辖区内的单位和个人执行国家及省、市环境保护法律、法规和规章实施情况，省、市、县政府限期治理项目实施情况，辖区内省、市生态环境部门审批的建设项目的环保“三同时”执行情况以及辖区重点企业污染治理设施、在线自动监控系统的运转情况，自然生态保护情况，核和辐射设施等进行现场监督检查；受理查处全县环境信访事件，调查处理辖区环境污染事件、污染纠纷和生态破坏事件，参与处理跨县重大环境污染事件、污染纠纷和生态破坏事件，负责环境污染纠纷的技术仲裁；做好执法监管过程中环境舆情监测预警；完成全县排污口调查工作，组织技术交流以及队伍的能力建设。</t>
  </si>
  <si>
    <t>2025年，县城环境空气优良率</t>
  </si>
  <si>
    <t>98</t>
  </si>
  <si>
    <t>2025年，县城环境空气优良率达98%以上，并按要求开展重点企业监督性监测工作。</t>
  </si>
  <si>
    <t>2025年地表水监测考核断面水质为三类以上比例</t>
  </si>
  <si>
    <t>2025年，全年地表水监测考核断面水质为三类以上比例达100%，并按要求开展重点企业监督性监测工作。</t>
  </si>
  <si>
    <t>按照规范要求及时做好信息公开</t>
  </si>
  <si>
    <t>通过做好环境监察、执法监管，推动生态文明建设。</t>
  </si>
  <si>
    <t>坚决纠正执法不到位、整改不到位问题。</t>
  </si>
  <si>
    <t>通过环境监察、执法监管，促进生态环境保护和维护、提高生态功能，对建设生态文明和实现经济社会可持续发展、遏制生态环境退化趋势具有积极作用。</t>
  </si>
  <si>
    <t>切实加强对环境污染和生态破坏行为的惩戒力度，营造强有力的生态文明建设氛围，为创建群众满意度、幸福指数高的美丽沧源提供强有力保障。</t>
  </si>
  <si>
    <t>对全区辖区各项生态环境工作核实调查和排查；受理查处全区生态环境信访事件，调查处理辖区环境污染事件、污染纠纷和生态破坏事件；开展生态环境监测，依法查处环境违法行为，全面按计划完成年度各项环境执法监测监管及生态环保重点工作，保持生态环境执法高压态势，深入打好污染防治攻坚战，确保全区生态环境质量总体保持优良。</t>
  </si>
  <si>
    <t>2025年，城区环境空气优良率</t>
  </si>
  <si>
    <t>切实加强对环境污染和生态破坏行为的惩戒力度，营造强有力的生态文明建设氛围。</t>
  </si>
  <si>
    <t>切实加强对环境污染和生态破坏行为的惩戒力度，营造强有力的生态文明建设氛围，为创建群众满意度、幸福指数高的美丽临翔提供强有力保障。</t>
  </si>
  <si>
    <t>幸福指数高的美丽临翔提供强有力保障。</t>
  </si>
  <si>
    <t>反映部门（单位）人员对工资福利发放的满意程度。</t>
  </si>
  <si>
    <t>一统筹推进全区生态环境保护各项工作。
        一是统筹协调区级有关责任部门开展中央、省级生态环保督察等整改工作，对全区有关部门未整改完成的37个问题进行督促整改（其中涉及各类检查），并达到各项方案要求的整改时序进度。
        二是实行销号管理，自查自验5个各级督察反馈问题。
        三是开展24次日常整改工作的督查检查，积极跟进各项工作整改任务进展。
        四是根据区委、区政府工作要求，对重点区域、重点领域、重点行业适时开展4次专项督察。</t>
  </si>
  <si>
    <t>按照各类方案督促全区有关部门整改问题，并达到时序进度</t>
  </si>
  <si>
    <t>37</t>
  </si>
  <si>
    <t>问题整改进度是否达到时序进展。</t>
  </si>
  <si>
    <t>自查自验各级反馈生态环保问题</t>
  </si>
  <si>
    <t>区级问题是否完成自查自验。</t>
  </si>
  <si>
    <t>开展日常整改工作的督查检查</t>
  </si>
  <si>
    <t>督查检查工作是否完成计划目标。</t>
  </si>
  <si>
    <t>达时序整改率</t>
  </si>
  <si>
    <t>达时序整改率=达到时序进度整改问题数量/存在问题总数*100%
反映问题整改是否达到进度。</t>
  </si>
  <si>
    <t>各级反馈问题验收率</t>
  </si>
  <si>
    <t>各级反馈问题自查自验率=自查自验问题数量/年度应自查自验问题总数量*100%
反映环境违法行为查处是否到位。</t>
  </si>
  <si>
    <t>日常督察覆盖率</t>
  </si>
  <si>
    <t>信访调处率=信访举报件办理数量/信访举报件数量*100%
反映信访调处是否及时有效。</t>
  </si>
  <si>
    <t>区级整改问题清零</t>
  </si>
  <si>
    <t>专项督察工作是否完成目标任务。</t>
  </si>
  <si>
    <t>辖区内重大环境污染事件发生次数</t>
  </si>
  <si>
    <t>通过督察检查，确保辖区内不发生重大环境污染事件。</t>
  </si>
  <si>
    <t>生态环境问题治理精准度</t>
  </si>
  <si>
    <t>对生态环境问题实施精准治理</t>
  </si>
  <si>
    <t>辖区居民满意度</t>
  </si>
  <si>
    <t>反映通过生态环境监管执法，辖区居民对环境质量的满意程度。</t>
  </si>
  <si>
    <t>对临翔区勐旺村历史遗留锗冶炼废渣堆场开展固体废物类别鉴定及其对周边环境影响程度调查，初步确定下步环境管控、治理要求和措施。</t>
  </si>
  <si>
    <t>实施重点土壤污染防治与修复</t>
  </si>
  <si>
    <t>是否完成计划目标</t>
  </si>
  <si>
    <t>污染地块安全利用率</t>
  </si>
  <si>
    <t>反映土壤质量状况</t>
  </si>
  <si>
    <t>土壤环境监管能力</t>
  </si>
  <si>
    <t>/</t>
  </si>
  <si>
    <t>对辖区内土壤环境污染隐患开展排查整治</t>
  </si>
  <si>
    <t>土壤污染治理</t>
  </si>
  <si>
    <t>反映通过土壤污染治理土质情况。</t>
  </si>
  <si>
    <t>反映通过土壤污染治理，辖区居民对土壤质量的满意程度。</t>
  </si>
  <si>
    <t>认真推进中央、省级生态环境保护督察等反馈问题整改工作；组织开展辖区范围生态环境保护执法检查和监督活动，对建设项目环境保护“三同时”执行情况、辖区重点企业污染治理设施和在线监控系统运转情况、核与辐射设施等进行现场监督检查，查处生态环境违法问题；受理全县群众环境投诉举报事件，及时回应社会关切；负责生态环境监测工作，完成全县大气、水体、土壤、生物、噪声、放射性等各种环境要素的监测工作。确保2025年辖区重点流域和重点区域的环境质量保持稳定并力争改善，生态环境约束性指标控制在上级部门下达的指标内，全县生态环境质量总体保持优良，生态系统稳定性持续增强，环境监管能力不断提升。</t>
  </si>
  <si>
    <t>现场检查企业数</t>
  </si>
  <si>
    <t>150</t>
  </si>
  <si>
    <t>户</t>
  </si>
  <si>
    <t>现场检查企业数量</t>
  </si>
  <si>
    <t>出动执法人员数</t>
  </si>
  <si>
    <t>300</t>
  </si>
  <si>
    <t>人/人次</t>
  </si>
  <si>
    <t>出动执法人员数量</t>
  </si>
  <si>
    <t>环境违法行为查处率</t>
  </si>
  <si>
    <t>完成当年执法监测监管工作</t>
  </si>
  <si>
    <t>2025年12月31日前</t>
  </si>
  <si>
    <t>年内完成当年执法监测监管工作</t>
  </si>
  <si>
    <t>空气质量优良率</t>
  </si>
  <si>
    <t>地表水监测考核断面水质达到或优于Ⅲ类比例</t>
  </si>
  <si>
    <t>改善辖区生态环境持续年限</t>
  </si>
  <si>
    <t>完成镇康县县域生态环境质量监测业务</t>
  </si>
  <si>
    <t>县域空气质量保持稳定</t>
  </si>
  <si>
    <t>达标</t>
  </si>
  <si>
    <t>群众满意度大于等于80%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</si>
  <si>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全面按计划完成年度各项环境执法监测监管及生态环保重点工作，保持生态环境执法监测监管态势，深入打好污染防治攻坚战，确保全县生态环境质量总体保持优良。</t>
  </si>
  <si>
    <t>开展监督检查次</t>
  </si>
  <si>
    <t>生态环境日常监督检查100次以上</t>
  </si>
  <si>
    <t>执法全员培训次</t>
  </si>
  <si>
    <t xml:space="preserve">达到指标值得满分；未达到指标值，指标得分=实际完成值/计划完成值*指标分值
</t>
  </si>
  <si>
    <t>开展生态环境知识宣传次数</t>
  </si>
  <si>
    <t>开展生态环境知识集中宣传2次以上</t>
  </si>
  <si>
    <t>一般环境问题整改率</t>
  </si>
  <si>
    <t>一般环境问题整改率达90%及以上</t>
  </si>
  <si>
    <t>执法人员培训合格率</t>
  </si>
  <si>
    <t>全体执法人员参加县级以上执法培训合格率达100%</t>
  </si>
  <si>
    <t>检查工作月开展次数</t>
  </si>
  <si>
    <t>每月开展监督检查6次及以上</t>
  </si>
  <si>
    <t>一般环境问题整改时限</t>
  </si>
  <si>
    <t>月</t>
  </si>
  <si>
    <t>一般环境问题整改时间不超过3个月</t>
  </si>
  <si>
    <t>日常监督检查工作经费不超过60万元</t>
  </si>
  <si>
    <t>重特大环境污染事故发生次数</t>
  </si>
  <si>
    <t>年内无重特大环境污染事故发生</t>
  </si>
  <si>
    <t>城市空气环境质量优良率</t>
  </si>
  <si>
    <t>98.8</t>
  </si>
  <si>
    <t>城市空气环境质量优良率达98.8%以上</t>
  </si>
  <si>
    <t>县级集中式饮用水源地水质合格率</t>
  </si>
  <si>
    <t>县级集中式饮用水源地水质合格率100%</t>
  </si>
  <si>
    <t>国控、省控断面水质达Ⅲ类标准合格率</t>
  </si>
  <si>
    <t>国控、省控断面水质达Ⅲ类标准合格率100%</t>
  </si>
  <si>
    <t>受检查单位对检查意见认可率</t>
  </si>
  <si>
    <t>受检查单位对检查意见认可率达90%以上</t>
  </si>
  <si>
    <t>重点围绕勐捧镇丫口村的烤烟种植，南伞镇甘塘村的茶叶、核桃管护等支柱产业入手，科学制定支柱产业的可行性方案。通过开展作物种植、管理技术培训、现场调研、座谈等来提供技术支持，同时要对农产品的销售工作进行市场调研，拓展销售渠道，解决农产品销售难的问题。</t>
  </si>
  <si>
    <t>培育壮大新型农业经营主体</t>
  </si>
  <si>
    <t>培育壮大新型农业经营主体2个</t>
  </si>
  <si>
    <t>？？资金到位率</t>
  </si>
  <si>
    <t>？？资金到位率100%</t>
  </si>
  <si>
    <t>培育新型农民</t>
  </si>
  <si>
    <t>培育新型农民300人</t>
  </si>
  <si>
    <t>受益区域满意度</t>
  </si>
  <si>
    <t>受益区域满意度≥80%</t>
  </si>
  <si>
    <t>建设镇康县环境监测业务用房并且投入使用</t>
  </si>
  <si>
    <t>建设完成生态环境监测站并正常运行</t>
  </si>
  <si>
    <t>服务对象满意度达到90%</t>
  </si>
  <si>
    <t>对全县辖区各项生态环境工作核实调查和排查；受理查处全县生态环境信访事件，调查处理辖区环境污染事件、污染纠纷和生态破坏事件；中央、省生态环境督察及反馈问题整改工作；省、市级专项执法、交叉执法检查；执法装备维护。开展县域生态环境质量监测与评价工作，创建卫生城市、国家级和省级生态文明示范县环境质量监测等。</t>
  </si>
  <si>
    <t>93</t>
  </si>
  <si>
    <t>2025年</t>
  </si>
  <si>
    <t>切实加强对环境污染和生态破坏行为的惩戒力度，营造强有力的生态文明建设氛围，为创建群众满意度、幸福指数高的美丽双江提供强有力保障。</t>
  </si>
  <si>
    <t>通过做好环境监察，推动生态文明建设，推动经济发展，促进社会文明。</t>
  </si>
  <si>
    <t>开展县域生态环境质量监测与评价工作经费，包括全县地表水及饮用水、环境空气、土壤环境等质量监测，生态文明建设，生态保护修护，生物多样性维护，绿色低碳发展等工作经费；创建卫生城市、国家级和省级生态文明示范县环境质量监测，设备耗材、检测试剂、仪器维修维护费及委托监测费等。</t>
  </si>
  <si>
    <t>通过完成监测工作，推动生态文明建设，促进社会文明发展。</t>
  </si>
  <si>
    <t>对全县辖区省、市、县环保部门审批的建设项目的环保“三同时”执行情况以及辖区重点企业污染治理设施，自然生态保护情况，以及放射线和辐射设施等进行现场监督检查；受理查处全县环境信访事件，调查处理辖区环境污染事件、污染纠纷和生态破坏事件。用于法规宣传教育，中央、省生态环境督察，省交叉执法检查工作经费。</t>
  </si>
  <si>
    <t>全面按计划完成年度各项环境监管执法及环保重点工作，推动全县生态环境质量总体保持优良。</t>
  </si>
  <si>
    <t>临沧市生态环境局耿马分局专项资金支出计划主要用于环境监管执法工作，完成全县集中式饮用水源地的现场检查，重点监控企业、重点減排项目、涉重金属污染企业和重点建设项目日常环境执法监察监管工作；组织开展环保专项行动工作；全县环境质量状况常规性监测工作，对大气、地表水、饮用水、噪声监测、土壤环境质量、全年空气质量监测，对全县环境质量状况进行监测和评价，为各级政府的环境保护工作决策提供科学依据，为各级环境主管部门提供技术支持和服务。</t>
  </si>
  <si>
    <t>2024年县城环境空气优良率</t>
  </si>
  <si>
    <t>提高监察队伍能力、业务水平</t>
  </si>
  <si>
    <t>队伍能力、业务水平提高</t>
  </si>
  <si>
    <t>坚决纠正执法不到位，整改不到位问题。</t>
  </si>
  <si>
    <t>让农村环境越来越好。</t>
  </si>
  <si>
    <t>环境综合整治</t>
  </si>
  <si>
    <t>农村环境连片综合整治</t>
  </si>
  <si>
    <t>实施年限</t>
  </si>
  <si>
    <t>1.5</t>
  </si>
  <si>
    <t>实施方案</t>
  </si>
  <si>
    <t>提供就业机会</t>
  </si>
  <si>
    <t>至少10个</t>
  </si>
  <si>
    <t>群众收益率</t>
  </si>
  <si>
    <t>群众环境保护意识</t>
  </si>
  <si>
    <t>COD消减率</t>
  </si>
  <si>
    <t>62.6</t>
  </si>
  <si>
    <t>加强县级环境质量监测相关能力建设，县域生态环境监测评价与考核的重点排污单位污染源执法监测。</t>
  </si>
  <si>
    <t>污染源执法监测</t>
  </si>
  <si>
    <t>环境监测能力建设</t>
  </si>
  <si>
    <t>加强生态环境能力</t>
  </si>
  <si>
    <t>为确保耿马自治县县域生态环境质量治理考核工作顺利开展，不因部分项目无法监测数据而影响考核评价结果，对我县环境监测站不具备监测条件的监测项目购买第三方服务，为县域生态环境质量治理考核工作及时提供监测数据，同时确保数据真实性、准确性。</t>
  </si>
  <si>
    <t>购买第三方检测服务</t>
  </si>
  <si>
    <t>购买第三方服务流程合规</t>
  </si>
  <si>
    <t>对第三方进行评价，确保第三方资质有效</t>
  </si>
  <si>
    <t>监测数据质量</t>
  </si>
  <si>
    <t>监测数据质量保证</t>
  </si>
  <si>
    <t>正常制定监测工作计划、工作方案，按时开展监测工作，保证监测数据质量。</t>
  </si>
  <si>
    <t>及时提供监测数据</t>
  </si>
  <si>
    <t>为县域生态环境质量考核提供准确有效的监测数据。</t>
  </si>
  <si>
    <t>水环境和大气环境安全</t>
  </si>
  <si>
    <t>确保耿马县水环境和大气环境安全</t>
  </si>
  <si>
    <t>确保耿马县水环境和大气环境安全，保证县域生态环境质量考核达标</t>
  </si>
  <si>
    <t>服务对象满意度达到85%</t>
  </si>
  <si>
    <t>完成实验室改造项目</t>
  </si>
  <si>
    <t>工程总额</t>
  </si>
  <si>
    <t>58</t>
  </si>
  <si>
    <t>反映项目验收情况。
竣工验收合格率=（验收合格单元工程数量/完工单元工程数量）*100%</t>
  </si>
  <si>
    <t>反映设施建成后的利用、使用情况。
综合使用率=（投入使用的基础建设工程建设内容/完工的基础建设工程建设内容）*100%</t>
  </si>
  <si>
    <t>调查人群中对设施建设或设施运行的满意度。</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</si>
  <si>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
</t>
  </si>
  <si>
    <t>2025年，县城环境空气优良率达98.8%以上，并按要求开展重点企业监督性监测工作。</t>
  </si>
  <si>
    <t>按照上级要求及抓实抓好生态环境执法监测监管工作。</t>
  </si>
  <si>
    <t>坚决纠正执法不到位、整改不到位问题。坚持重典治乱，铁拳铁规治污，采取综合手段促进生态环境保护和维护、提高生态功能，对建设生态文明和实现经济社会可持续发展、遏制生态环境退化趋势，始终保持严厉打击环境违法的高压态势。</t>
  </si>
  <si>
    <t>保证国控小黑江水质自动监测站日常运行，提高水站运维质量，积极发挥水质自动监测站作用。</t>
  </si>
  <si>
    <t>开展国控小黑江水质自动监测工作</t>
  </si>
  <si>
    <t>项</t>
  </si>
  <si>
    <t>反映部门实际完成工作数量（水质监测）</t>
  </si>
  <si>
    <t>反映部门完成工作时限（完成水质自动监测的工作，及时提供监测数据）。</t>
  </si>
  <si>
    <t>开展水质自动监测站工作，及时提供监测数据，充分发挥小黑江流域水环境影响的预警作用。</t>
  </si>
  <si>
    <t>反映受益人群的满意程度。</t>
  </si>
  <si>
    <t>加强县级环境监测能力建设和环境质量监测工作，按时按量完成各项监测任务并及时上报数据，完成县域生态环境质量监测评价与考核工作，使全县生态环境质量进一步改善。</t>
  </si>
  <si>
    <t>开展环境质量监测工作</t>
  </si>
  <si>
    <t>反映部门实际完成工作数量（水、气、噪声的监测）</t>
  </si>
  <si>
    <t>按时按量完成各项监测任务并及时上报数据</t>
  </si>
  <si>
    <t>反映部门完成工作（按时完成各项监测任务并及时上报数据）</t>
  </si>
  <si>
    <t>使全县生态环境质量进一步改善。</t>
  </si>
  <si>
    <t>反映群众的满意程度。</t>
  </si>
  <si>
    <t>委托第三方编制危险废物集中处置设施、场所的建设规划，科学评估危险废物处置需求，合理布局危险废物集中处置设施、场所，确保本行政区域的危险废物得到妥善处置，造成危险废物严重污染环境的，应当立即采取有效措施消除或者减轻对环境的污染危害等为内容，制定科学、合理的危化品应急预案。</t>
  </si>
  <si>
    <t>编制危化品应急预案</t>
  </si>
  <si>
    <t>反映部门实际完成工作数量（编制危化品应急预案）</t>
  </si>
  <si>
    <t>按质按量完成编制危化品应急预案工作</t>
  </si>
  <si>
    <t>96</t>
  </si>
  <si>
    <t>反映部门完成工作的质量（危化品应急预案编制）</t>
  </si>
  <si>
    <t>反映部门完成工作时限（危化品应急预案编制）</t>
  </si>
  <si>
    <t>通过编制危化品应急预案，提高应急救援的能力，防止危害公众健康、污染环境。</t>
  </si>
  <si>
    <t>购置柴油机动车尾气监测设备，力争开展机动车尾气排放监管工作。</t>
  </si>
  <si>
    <t>力争开展机动车尾气排放监管工作</t>
  </si>
  <si>
    <t>反映部门实际完成工作数量（机动车尾气排放监管）</t>
  </si>
  <si>
    <t>反映部门完成工作时限（机动车尾气排放监管工作）</t>
  </si>
  <si>
    <t>通过开展机动车尾气排放监管工作，有效监管机动车尾气超标排放。</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</si>
  <si>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t>
  </si>
  <si>
    <t>2024年，县城环境空气优良率达96%以上，并按要求开展重点企业监督性监测工作。</t>
  </si>
  <si>
    <t>2024年，全年地表水监测考核断面水质为三类以上比例达100%，并按要求开展重点企业监督性监测工作。</t>
  </si>
  <si>
    <t>坚决纠正执法不到位、整改不到位问题。坚持重典治乱，铁拳铁规治污，采取综合手段促进生态环境保护、提高生态功能，对建设生态文明和实现经济社会可持续发展、遏制生态环境退化，始终保持严厉打击环境违法的高压态势。</t>
  </si>
  <si>
    <t xml:space="preserve">    协调委员会成员单位开展生态环境保护有关工作，贯彻落实委员会工作要求，协调委员会各成员单位开展生态环境保护有关工作，督促落实委员会决定事项，建立长效工作机制；负责日常整改工作的督查检查，积极跟进各项工作整改任务进展，负责统筹协调各有关责任部门开展整改工作，对问题整改落实情况进行督促检查，建立整改问题台账，实行销号管理，定期调度整改进展情况，推动整改落地见效，并按要求报送整改情况，确保督察反馈问题整改到位；贯彻落实上级党委关于环境污染防治工作的决策部署，统筹协调大气、水、固废（土壤）、噪声污染防治工作，协调解决工作中重大的污染防治问题，杜绝重大环境污染事件的发生。督促落实全县污染防治议定事项，及时提出工作意见建议；完成委员会交办的其他工作。</t>
  </si>
  <si>
    <t>协调委员会成员单位开展生态环境保护有关工作，贯彻落实委员会工作要求，负责日常本县生态环境保护中央、省、市反馈问题整改工作的督查检查，筹协调各有关责任部门开展整改工作，协调大气、水、固废（土壤）、噪声污染防治工作，解决工作中重大的污染防治问题。</t>
  </si>
  <si>
    <t>按照上级下达的文件时序进度推进各项工作，克期完成整改任务。</t>
  </si>
  <si>
    <t>着力解决沧源自治县生态环境突出问题，不断改善和提升沧源自治县生态环境质量，全面加快全县生态文明建设。</t>
  </si>
  <si>
    <t>按照市委、市政府、县委县政府要求克期完成整改任务。通过走访调查达到群众满意。</t>
  </si>
  <si>
    <t xml:space="preserve">    严格环境风险管控，以整治生态环境工作中的突出问题和薄弱环节为切入点，开展生态环境隐患排查工作,具体为实施开展全县企业排污风险隐患排查、生态领域矛盾问题隐患排查、突发环境事件风险隐患排查、危险废物贮存设施及环境安全风险隐患排查、全县突出生态环境风险隐患排查等工作。</t>
  </si>
  <si>
    <t>开展生态环境隐患排查</t>
  </si>
  <si>
    <t>反映部门实际完成工作数量（生态环境隐患排查）</t>
  </si>
  <si>
    <t>通过开展生态环境隐患排查，建立生态环境安全隐患排查治理长效机制。</t>
  </si>
  <si>
    <t>反映部门完成工作时限（完成隐患排查工作）</t>
  </si>
  <si>
    <t>提升我县企业排污风险隐管控、生态领域矛盾问题隐患管控、突发环境事件风险隐患管控、危险废物贮存设施及环境安全风险隐患管控能力。</t>
  </si>
  <si>
    <t>我县企业排污风险隐管控、生态领域矛盾问题隐患管控、突发环境事件风险隐患管控、危险废物贮存设施及环境安全风险隐患管控能力是否得到提高。</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</si>
  <si>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</si>
  <si>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</si>
  <si>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</si>
  <si>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</si>
  <si>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</si>
  <si>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</si>
  <si>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</si>
  <si>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</si>
  <si>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</si>
  <si>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</si>
  <si>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</si>
  <si>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</si>
  <si>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</si>
  <si>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</si>
  <si>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</si>
  <si>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</si>
  <si>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车辆保险</t>
  </si>
  <si>
    <t>机动车保险服务</t>
  </si>
  <si>
    <t>车辆维修</t>
  </si>
  <si>
    <t>车辆维修和保养服务</t>
  </si>
  <si>
    <t>复印纸</t>
  </si>
  <si>
    <t>其他印刷服务</t>
  </si>
  <si>
    <t>物业管理服务</t>
  </si>
  <si>
    <t>建设项目（规划）环境影响评价文件技术评估服务</t>
  </si>
  <si>
    <t>其他信息技术服务</t>
  </si>
  <si>
    <t>显示设备</t>
  </si>
  <si>
    <t>液晶显示器</t>
  </si>
  <si>
    <t>修理费</t>
  </si>
  <si>
    <t>保险费</t>
  </si>
  <si>
    <t>燃油费</t>
  </si>
  <si>
    <t>车辆维修费</t>
  </si>
  <si>
    <t>公务用车保险费</t>
  </si>
  <si>
    <t>纸质品</t>
  </si>
  <si>
    <t>公车加油</t>
  </si>
  <si>
    <t>保险柜</t>
  </si>
  <si>
    <t>保密柜</t>
  </si>
  <si>
    <t>笔记本电脑</t>
  </si>
  <si>
    <t>便携式计算机</t>
  </si>
  <si>
    <t>台</t>
  </si>
  <si>
    <t>公车维修</t>
  </si>
  <si>
    <t>箱</t>
  </si>
  <si>
    <t>公车保险</t>
  </si>
  <si>
    <t>碎纸机</t>
  </si>
  <si>
    <t>文件柜</t>
  </si>
  <si>
    <t>批</t>
  </si>
  <si>
    <t>打印机</t>
  </si>
  <si>
    <t>A3黑白打印机</t>
  </si>
  <si>
    <t>A4黑白打印机</t>
  </si>
  <si>
    <t>办公桌</t>
  </si>
  <si>
    <t>张</t>
  </si>
  <si>
    <t>多功能一体机</t>
  </si>
  <si>
    <t>书柜</t>
  </si>
  <si>
    <t>组</t>
  </si>
  <si>
    <t>公车加油服务</t>
  </si>
  <si>
    <t>大茶几</t>
  </si>
  <si>
    <t>茶几</t>
  </si>
  <si>
    <t>小茶几</t>
  </si>
  <si>
    <t>公务用车加油服务</t>
  </si>
  <si>
    <t>公车维修和保养服务</t>
  </si>
  <si>
    <t>采购复印纸</t>
  </si>
  <si>
    <t>1.5匹空调机</t>
  </si>
  <si>
    <t>空调机</t>
  </si>
  <si>
    <t>1匹空调机</t>
  </si>
  <si>
    <t>印刷服务</t>
  </si>
  <si>
    <t>机动车保险</t>
  </si>
  <si>
    <t>空调</t>
  </si>
  <si>
    <t>其他制冷空调设备</t>
  </si>
  <si>
    <t>公务用车维修服务</t>
  </si>
  <si>
    <t>办公软件</t>
  </si>
  <si>
    <t>基础软件</t>
  </si>
  <si>
    <t>杀毒软件</t>
  </si>
  <si>
    <t>预算08表</t>
  </si>
  <si>
    <t>政府购买服务项目</t>
  </si>
  <si>
    <t>政府购买服务目录</t>
  </si>
  <si>
    <t>政府性基金</t>
  </si>
  <si>
    <t>B0702 评估和评价服务</t>
  </si>
  <si>
    <t>生态环境质量监测服务</t>
  </si>
  <si>
    <t>A0612 生态环境监测及事故鉴定处理服务</t>
  </si>
  <si>
    <t>监测站危险废物处理</t>
  </si>
  <si>
    <t>A0604 废弃物鉴别和处理服务</t>
  </si>
  <si>
    <t>监测仪器设备检定校准</t>
  </si>
  <si>
    <t>A1701 技术评审鉴定评估服务</t>
  </si>
  <si>
    <t>第三方监测服务资金</t>
  </si>
  <si>
    <t>A0601 生态资源调查与监测服务</t>
  </si>
  <si>
    <t>生态环境监测</t>
  </si>
  <si>
    <t>预算09-1表</t>
  </si>
  <si>
    <t>单位名称（项目）</t>
  </si>
  <si>
    <t>地区</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</si>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</sst>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
    <numFmt numFmtId="179" formatCode="yyyy/mm/dd"/>
    <numFmt numFmtId="180" formatCode="#,##0.00;\-#,##0.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1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7" fontId="7" fillId="0" borderId="7">
      <alignment horizontal="righ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179" fontId="7" fillId="0" borderId="7">
      <alignment horizontal="right" vertical="center"/>
    </xf>
    <xf numFmtId="0" fontId="36" fillId="0" borderId="0" applyNumberFormat="0" applyFill="0" applyBorder="0" applyAlignment="0" applyProtection="0">
      <alignment vertical="center"/>
    </xf>
    <xf numFmtId="0" fontId="30" fillId="8" borderId="15"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0" borderId="0" applyNumberFormat="0" applyBorder="0" applyAlignment="0" applyProtection="0">
      <alignment vertical="center"/>
    </xf>
    <xf numFmtId="0" fontId="37" fillId="0" borderId="17" applyNumberFormat="0" applyFill="0" applyAlignment="0" applyProtection="0">
      <alignment vertical="center"/>
    </xf>
    <xf numFmtId="0" fontId="34" fillId="11" borderId="0" applyNumberFormat="0" applyBorder="0" applyAlignment="0" applyProtection="0">
      <alignment vertical="center"/>
    </xf>
    <xf numFmtId="0" fontId="43" fillId="12" borderId="18" applyNumberFormat="0" applyAlignment="0" applyProtection="0">
      <alignment vertical="center"/>
    </xf>
    <xf numFmtId="0" fontId="44" fillId="12" borderId="14" applyNumberFormat="0" applyAlignment="0" applyProtection="0">
      <alignment vertical="center"/>
    </xf>
    <xf numFmtId="0" fontId="45" fillId="13" borderId="19"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10" fontId="7" fillId="0" borderId="7">
      <alignment horizontal="righ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180" fontId="7" fillId="0" borderId="7">
      <alignment horizontal="right" vertical="center"/>
    </xf>
    <xf numFmtId="49" fontId="7" fillId="0" borderId="7">
      <alignment horizontal="left" vertical="center" wrapText="1"/>
    </xf>
    <xf numFmtId="180" fontId="7" fillId="0" borderId="7">
      <alignment horizontal="right" vertical="center"/>
    </xf>
    <xf numFmtId="176" fontId="7" fillId="0" borderId="7">
      <alignment horizontal="right" vertical="center"/>
    </xf>
    <xf numFmtId="178" fontId="7" fillId="0" borderId="7">
      <alignment horizontal="right" vertical="center"/>
    </xf>
  </cellStyleXfs>
  <cellXfs count="226">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80"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1" fillId="0" borderId="7" xfId="0" applyFont="1" applyBorder="1" applyAlignment="1" applyProtection="1">
      <alignment horizontal="center" vertical="center" wrapText="1"/>
    </xf>
    <xf numFmtId="0" fontId="11"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applyProtection="1">
      <alignment horizontal="right" vertical="center" wrapText="1"/>
    </xf>
    <xf numFmtId="0" fontId="0" fillId="0" borderId="0" xfId="0" applyBorder="1" applyAlignment="1">
      <alignment vertical="top" wrapText="1"/>
      <protection locked="0"/>
    </xf>
    <xf numFmtId="0" fontId="12"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4" fillId="0" borderId="0" xfId="0" applyFont="1" applyAlignment="1">
      <alignment horizontal="right" vertical="center" wrapText="1"/>
      <protection locked="0"/>
    </xf>
    <xf numFmtId="0" fontId="3" fillId="0" borderId="0" xfId="0" applyFont="1" applyAlignment="1">
      <alignment horizontal="center" vertical="center" wrapText="1"/>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wrapText="1"/>
      <protection locked="0"/>
    </xf>
    <xf numFmtId="0" fontId="13" fillId="0" borderId="7"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lignment horizontal="center" vertical="center"/>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1"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1" fillId="0" borderId="6" xfId="0" applyFont="1" applyBorder="1" applyAlignment="1" applyProtection="1">
      <alignment horizontal="center" vertical="center"/>
    </xf>
    <xf numFmtId="0" fontId="11"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6"/>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1"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4"/>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2"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180" fontId="7" fillId="0" borderId="7" xfId="54" applyAlignment="1" applyProtection="1">
      <alignment horizontal="right" vertical="center" wrapText="1"/>
      <protection locked="0"/>
    </xf>
    <xf numFmtId="0" fontId="7" fillId="0" borderId="7" xfId="0" applyFont="1" applyBorder="1" applyAlignment="1" applyProtection="1">
      <alignment horizontal="left" vertical="center" wrapText="1" indent="1"/>
    </xf>
    <xf numFmtId="49" fontId="7" fillId="0" borderId="7" xfId="53" applyAlignment="1" applyProtection="1">
      <alignment horizontal="left"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wrapText="1"/>
      <protection locked="0"/>
    </xf>
    <xf numFmtId="0" fontId="16" fillId="0" borderId="0" xfId="0" applyFont="1" applyAlignment="1" applyProtection="1">
      <alignment horizontal="center"/>
    </xf>
    <xf numFmtId="0" fontId="16" fillId="0" borderId="0" xfId="0" applyFont="1" applyAlignment="1" applyProtection="1">
      <alignment horizontal="center" wrapText="1"/>
    </xf>
    <xf numFmtId="0" fontId="16" fillId="0" borderId="0" xfId="0" applyFont="1" applyAlignment="1" applyProtection="1">
      <alignment wrapText="1"/>
    </xf>
    <xf numFmtId="0" fontId="17" fillId="0" borderId="0" xfId="0" applyAlignment="1" applyProtection="1">
      <alignment horizontal="right" vertical="center" wrapText="1"/>
    </xf>
    <xf numFmtId="0" fontId="2" fillId="0" borderId="0" xfId="0" applyFont="1" applyAlignment="1">
      <alignment horizontal="center" vertical="center"/>
      <protection locked="0"/>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80" fontId="17" fillId="0" borderId="7" xfId="54" applyFont="1">
      <alignment horizontal="right" vertical="center"/>
    </xf>
    <xf numFmtId="180" fontId="17" fillId="0" borderId="7" xfId="54" applyFont="1" applyAlignment="1">
      <alignment horizontal="center" vertical="center"/>
    </xf>
    <xf numFmtId="0" fontId="7" fillId="0" borderId="0" xfId="0" applyFont="1" applyAlignment="1">
      <alignment vertical="center"/>
      <protection locked="0"/>
    </xf>
    <xf numFmtId="0" fontId="1" fillId="0" borderId="0" xfId="0" applyFont="1" applyAlignment="1" applyProtection="1">
      <alignment horizontal="right" vertical="center"/>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2"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80" fontId="23" fillId="0" borderId="7" xfId="54" applyFont="1" applyProtection="1">
      <alignment horizontal="right" vertical="center"/>
      <protection locked="0"/>
    </xf>
    <xf numFmtId="0" fontId="24" fillId="0" borderId="0" xfId="0" applyFont="1" applyProtection="1">
      <alignment vertical="top"/>
    </xf>
    <xf numFmtId="0" fontId="25"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3" fillId="0" borderId="6" xfId="0" applyFont="1" applyBorder="1" applyAlignment="1">
      <alignment horizontal="center" vertical="center"/>
      <protection locked="0"/>
    </xf>
    <xf numFmtId="0" fontId="22"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2"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4" fillId="0" borderId="6" xfId="0" applyFont="1" applyBorder="1" applyAlignment="1" applyProtection="1" quotePrefix="1">
      <alignment horizontal="left" vertical="center" wrapText="1" indent="6"/>
    </xf>
    <xf numFmtId="0" fontId="4"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9" workbookViewId="0">
      <selection activeCell="B43" sqref="B43"/>
    </sheetView>
  </sheetViews>
  <sheetFormatPr defaultColWidth="9.14583333333333" defaultRowHeight="12" customHeight="1" outlineLevelCol="3"/>
  <cols>
    <col min="1" max="1" width="41.28125" customWidth="1"/>
    <col min="2" max="2" width="46.5729166666667" customWidth="1"/>
    <col min="3" max="3" width="48" customWidth="1"/>
    <col min="4" max="4" width="36.8541666666667" customWidth="1"/>
  </cols>
  <sheetData>
    <row r="1" ht="15" customHeight="1" spans="4:4">
      <c r="D1" s="33" t="s">
        <v>0</v>
      </c>
    </row>
    <row r="2" ht="36" customHeight="1" spans="1:4">
      <c r="A2" s="4" t="str">
        <f>"2025"&amp;"年部门财务收支预算总表"</f>
        <v>2025年部门财务收支预算总表</v>
      </c>
      <c r="B2" s="216"/>
      <c r="C2" s="216"/>
      <c r="D2" s="216"/>
    </row>
    <row r="3" ht="18.75" customHeight="1" spans="1:4">
      <c r="A3" s="35" t="str">
        <f>"单位名称："&amp;"临沧市生态环境局"</f>
        <v>单位名称：临沧市生态环境局</v>
      </c>
      <c r="B3" s="217"/>
      <c r="C3" s="217"/>
      <c r="D3" s="33"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1" t="s">
        <v>6</v>
      </c>
      <c r="B7" s="23">
        <v>46741401.28</v>
      </c>
      <c r="C7" s="181" t="s">
        <v>7</v>
      </c>
      <c r="D7" s="23"/>
    </row>
    <row r="8" ht="18.75" customHeight="1" spans="1:4">
      <c r="A8" s="181" t="s">
        <v>8</v>
      </c>
      <c r="B8" s="23"/>
      <c r="C8" s="181" t="s">
        <v>9</v>
      </c>
      <c r="D8" s="23"/>
    </row>
    <row r="9" ht="18.75" customHeight="1" spans="1:4">
      <c r="A9" s="181" t="s">
        <v>10</v>
      </c>
      <c r="B9" s="23"/>
      <c r="C9" s="181" t="s">
        <v>11</v>
      </c>
      <c r="D9" s="23"/>
    </row>
    <row r="10" ht="18.75" customHeight="1" spans="1:4">
      <c r="A10" s="181" t="s">
        <v>12</v>
      </c>
      <c r="B10" s="23"/>
      <c r="C10" s="181" t="s">
        <v>13</v>
      </c>
      <c r="D10" s="23"/>
    </row>
    <row r="11" ht="18.75" customHeight="1" spans="1:4">
      <c r="A11" s="21" t="s">
        <v>14</v>
      </c>
      <c r="B11" s="23">
        <v>2189669.69</v>
      </c>
      <c r="C11" s="218" t="s">
        <v>15</v>
      </c>
      <c r="D11" s="23"/>
    </row>
    <row r="12" ht="18.75" customHeight="1" spans="1:4">
      <c r="A12" s="219" t="s">
        <v>16</v>
      </c>
      <c r="B12" s="23"/>
      <c r="C12" s="220" t="s">
        <v>17</v>
      </c>
      <c r="D12" s="23">
        <v>34000</v>
      </c>
    </row>
    <row r="13" ht="18.75" customHeight="1" spans="1:4">
      <c r="A13" s="219" t="s">
        <v>18</v>
      </c>
      <c r="B13" s="23"/>
      <c r="C13" s="220" t="s">
        <v>19</v>
      </c>
      <c r="D13" s="23"/>
    </row>
    <row r="14" ht="18.75" customHeight="1" spans="1:4">
      <c r="A14" s="219" t="s">
        <v>20</v>
      </c>
      <c r="B14" s="23">
        <v>100000</v>
      </c>
      <c r="C14" s="220" t="s">
        <v>21</v>
      </c>
      <c r="D14" s="23">
        <v>4841587.63</v>
      </c>
    </row>
    <row r="15" ht="18.75" customHeight="1" spans="1:4">
      <c r="A15" s="219" t="s">
        <v>22</v>
      </c>
      <c r="B15" s="23"/>
      <c r="C15" s="220" t="s">
        <v>23</v>
      </c>
      <c r="D15" s="23">
        <v>2500183.73</v>
      </c>
    </row>
    <row r="16" ht="18.75" customHeight="1" spans="1:4">
      <c r="A16" s="219" t="s">
        <v>24</v>
      </c>
      <c r="B16" s="23">
        <v>2089669.69</v>
      </c>
      <c r="C16" s="219" t="s">
        <v>25</v>
      </c>
      <c r="D16" s="23">
        <v>39087443.68</v>
      </c>
    </row>
    <row r="17" ht="18.75" customHeight="1" spans="1:4">
      <c r="A17" s="219" t="s">
        <v>26</v>
      </c>
      <c r="B17" s="23"/>
      <c r="C17" s="219" t="s">
        <v>27</v>
      </c>
      <c r="D17" s="23"/>
    </row>
    <row r="18" ht="18.75" customHeight="1" spans="1:4">
      <c r="A18" s="221" t="s">
        <v>26</v>
      </c>
      <c r="B18" s="23"/>
      <c r="C18" s="220" t="s">
        <v>28</v>
      </c>
      <c r="D18" s="23"/>
    </row>
    <row r="19" ht="18.75" customHeight="1" spans="1:4">
      <c r="A19" s="221" t="s">
        <v>26</v>
      </c>
      <c r="B19" s="23"/>
      <c r="C19" s="220" t="s">
        <v>29</v>
      </c>
      <c r="D19" s="23"/>
    </row>
    <row r="20" ht="18.75" customHeight="1" spans="1:4">
      <c r="A20" s="221" t="s">
        <v>26</v>
      </c>
      <c r="B20" s="23"/>
      <c r="C20" s="220" t="s">
        <v>30</v>
      </c>
      <c r="D20" s="23"/>
    </row>
    <row r="21" ht="18.75" customHeight="1" spans="1:4">
      <c r="A21" s="221" t="s">
        <v>26</v>
      </c>
      <c r="B21" s="23"/>
      <c r="C21" s="220" t="s">
        <v>31</v>
      </c>
      <c r="D21" s="23"/>
    </row>
    <row r="22" ht="18.75" customHeight="1" spans="1:4">
      <c r="A22" s="221" t="s">
        <v>26</v>
      </c>
      <c r="B22" s="23"/>
      <c r="C22" s="220" t="s">
        <v>32</v>
      </c>
      <c r="D22" s="23"/>
    </row>
    <row r="23" ht="18.75" customHeight="1" spans="1:4">
      <c r="A23" s="221" t="s">
        <v>26</v>
      </c>
      <c r="B23" s="23"/>
      <c r="C23" s="220" t="s">
        <v>33</v>
      </c>
      <c r="D23" s="23"/>
    </row>
    <row r="24" ht="18.75" customHeight="1" spans="1:4">
      <c r="A24" s="221" t="s">
        <v>26</v>
      </c>
      <c r="B24" s="23"/>
      <c r="C24" s="220" t="s">
        <v>34</v>
      </c>
      <c r="D24" s="23"/>
    </row>
    <row r="25" ht="18.75" customHeight="1" spans="1:4">
      <c r="A25" s="221" t="s">
        <v>26</v>
      </c>
      <c r="B25" s="23"/>
      <c r="C25" s="220" t="s">
        <v>35</v>
      </c>
      <c r="D25" s="23">
        <v>3028973.57</v>
      </c>
    </row>
    <row r="26" ht="18.75" customHeight="1" spans="1:4">
      <c r="A26" s="221" t="s">
        <v>26</v>
      </c>
      <c r="B26" s="23"/>
      <c r="C26" s="220" t="s">
        <v>36</v>
      </c>
      <c r="D26" s="23"/>
    </row>
    <row r="27" ht="18.75" customHeight="1" spans="1:4">
      <c r="A27" s="221" t="s">
        <v>26</v>
      </c>
      <c r="B27" s="23"/>
      <c r="C27" s="220" t="s">
        <v>37</v>
      </c>
      <c r="D27" s="23"/>
    </row>
    <row r="28" ht="18.75" customHeight="1" spans="1:4">
      <c r="A28" s="221" t="s">
        <v>26</v>
      </c>
      <c r="B28" s="23"/>
      <c r="C28" s="220" t="s">
        <v>38</v>
      </c>
      <c r="D28" s="23"/>
    </row>
    <row r="29" ht="18.75" customHeight="1" spans="1:4">
      <c r="A29" s="221" t="s">
        <v>26</v>
      </c>
      <c r="B29" s="23"/>
      <c r="C29" s="220" t="s">
        <v>39</v>
      </c>
      <c r="D29" s="23"/>
    </row>
    <row r="30" ht="18.75" customHeight="1" spans="1:4">
      <c r="A30" s="222" t="s">
        <v>26</v>
      </c>
      <c r="B30" s="23"/>
      <c r="C30" s="219" t="s">
        <v>40</v>
      </c>
      <c r="D30" s="23">
        <v>1000</v>
      </c>
    </row>
    <row r="31" ht="18.75" customHeight="1" spans="1:4">
      <c r="A31" s="222" t="s">
        <v>26</v>
      </c>
      <c r="B31" s="23"/>
      <c r="C31" s="219" t="s">
        <v>41</v>
      </c>
      <c r="D31" s="23"/>
    </row>
    <row r="32" ht="18.75" customHeight="1" spans="1:4">
      <c r="A32" s="222" t="s">
        <v>26</v>
      </c>
      <c r="B32" s="23"/>
      <c r="C32" s="219" t="s">
        <v>42</v>
      </c>
      <c r="D32" s="23"/>
    </row>
    <row r="33" ht="18.75" customHeight="1" spans="1:4">
      <c r="A33" s="223" t="s">
        <v>43</v>
      </c>
      <c r="B33" s="182">
        <f>SUM(B7:B11)</f>
        <v>48931070.97</v>
      </c>
      <c r="C33" s="178" t="s">
        <v>44</v>
      </c>
      <c r="D33" s="182">
        <v>49493188.61</v>
      </c>
    </row>
    <row r="34" ht="18.75" customHeight="1" spans="1:4">
      <c r="A34" s="224" t="s">
        <v>45</v>
      </c>
      <c r="B34" s="23">
        <v>589158.54</v>
      </c>
      <c r="C34" s="181" t="s">
        <v>46</v>
      </c>
      <c r="D34" s="23">
        <v>27040.9</v>
      </c>
    </row>
    <row r="35" ht="18.75" customHeight="1" spans="1:4">
      <c r="A35" s="224" t="s">
        <v>47</v>
      </c>
      <c r="B35" s="23"/>
      <c r="C35" s="181" t="s">
        <v>47</v>
      </c>
      <c r="D35" s="23"/>
    </row>
    <row r="36" ht="18.75" customHeight="1" spans="1:4">
      <c r="A36" s="224" t="s">
        <v>48</v>
      </c>
      <c r="B36" s="23">
        <v>589158.54</v>
      </c>
      <c r="C36" s="181" t="s">
        <v>49</v>
      </c>
      <c r="D36" s="23">
        <v>27040.9</v>
      </c>
    </row>
    <row r="37" ht="18.75" customHeight="1" spans="1:4">
      <c r="A37" s="225" t="s">
        <v>50</v>
      </c>
      <c r="B37" s="182">
        <f t="shared" ref="B37:D37" si="1">B33+B34</f>
        <v>49520229.51</v>
      </c>
      <c r="C37" s="178" t="s">
        <v>51</v>
      </c>
      <c r="D37" s="182">
        <f t="shared" si="1"/>
        <v>49520229.51</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E12" sqref="E12:E14"/>
    </sheetView>
  </sheetViews>
  <sheetFormatPr defaultColWidth="9.14583333333333" defaultRowHeight="14.25" customHeight="1" outlineLevelCol="5"/>
  <cols>
    <col min="1" max="1" width="32.1458333333333" customWidth="1"/>
    <col min="2" max="2" width="16.8541666666667" customWidth="1"/>
    <col min="3" max="3" width="23.5729166666667" customWidth="1"/>
    <col min="4" max="6" width="28.5729166666667" customWidth="1"/>
  </cols>
  <sheetData>
    <row r="1" ht="15.75" customHeight="1" spans="1:6">
      <c r="A1" s="108">
        <v>1</v>
      </c>
      <c r="B1" s="109">
        <v>0</v>
      </c>
      <c r="C1" s="108">
        <v>1</v>
      </c>
      <c r="D1" s="110"/>
      <c r="E1" s="110"/>
      <c r="F1" s="33" t="s">
        <v>1071</v>
      </c>
    </row>
    <row r="2" ht="36.75" customHeight="1" spans="1:6">
      <c r="A2" s="111" t="str">
        <f>"2025"&amp;"年部门政府性基金预算支出预算表"</f>
        <v>2025年部门政府性基金预算支出预算表</v>
      </c>
      <c r="B2" s="112" t="s">
        <v>1072</v>
      </c>
      <c r="C2" s="113"/>
      <c r="D2" s="114"/>
      <c r="E2" s="114"/>
      <c r="F2" s="114"/>
    </row>
    <row r="3" ht="18.75" customHeight="1" spans="1:6">
      <c r="A3" s="6" t="str">
        <f>"单位名称："&amp;"临沧市生态环境局"</f>
        <v>单位名称：临沧市生态环境局</v>
      </c>
      <c r="B3" s="6" t="s">
        <v>1073</v>
      </c>
      <c r="C3" s="108"/>
      <c r="D3" s="110"/>
      <c r="E3" s="110"/>
      <c r="F3" s="33" t="s">
        <v>1</v>
      </c>
    </row>
    <row r="4" ht="18.75" customHeight="1" spans="1:6">
      <c r="A4" s="115" t="s">
        <v>240</v>
      </c>
      <c r="B4" s="116" t="s">
        <v>92</v>
      </c>
      <c r="C4" s="117" t="s">
        <v>93</v>
      </c>
      <c r="D4" s="12" t="s">
        <v>1074</v>
      </c>
      <c r="E4" s="12"/>
      <c r="F4" s="13"/>
    </row>
    <row r="5" ht="18.75" customHeight="1" spans="1:6">
      <c r="A5" s="118"/>
      <c r="B5" s="119"/>
      <c r="C5" s="120"/>
      <c r="D5" s="121" t="s">
        <v>55</v>
      </c>
      <c r="E5" s="121" t="s">
        <v>94</v>
      </c>
      <c r="F5" s="121" t="s">
        <v>95</v>
      </c>
    </row>
    <row r="6" ht="18.75" customHeight="1" spans="1:6">
      <c r="A6" s="118">
        <v>1</v>
      </c>
      <c r="B6" s="122" t="s">
        <v>221</v>
      </c>
      <c r="C6" s="120">
        <v>3</v>
      </c>
      <c r="D6" s="121">
        <v>4</v>
      </c>
      <c r="E6" s="121">
        <v>5</v>
      </c>
      <c r="F6" s="121">
        <v>6</v>
      </c>
    </row>
    <row r="7" ht="18.75" customHeight="1" spans="1:6">
      <c r="A7" s="123"/>
      <c r="B7" s="89"/>
      <c r="C7" s="89"/>
      <c r="D7" s="23"/>
      <c r="E7" s="23"/>
      <c r="F7" s="23"/>
    </row>
    <row r="8" ht="18.75" customHeight="1" spans="1:6">
      <c r="A8" s="123"/>
      <c r="B8" s="89"/>
      <c r="C8" s="89"/>
      <c r="D8" s="23"/>
      <c r="E8" s="23"/>
      <c r="F8" s="23"/>
    </row>
    <row r="9" ht="18.75" customHeight="1" spans="1:6">
      <c r="A9" s="124" t="s">
        <v>55</v>
      </c>
      <c r="B9" s="125"/>
      <c r="C9" s="26"/>
      <c r="D9" s="23"/>
      <c r="E9" s="23"/>
      <c r="F9" s="23"/>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86"/>
  <sheetViews>
    <sheetView showZeros="0" topLeftCell="A62" workbookViewId="0">
      <selection activeCell="B90" sqref="B90"/>
    </sheetView>
  </sheetViews>
  <sheetFormatPr defaultColWidth="9.14583333333333" defaultRowHeight="14.25" customHeight="1"/>
  <cols>
    <col min="1" max="1" width="49.71875" customWidth="1"/>
    <col min="2" max="2" width="31.5729166666667" customWidth="1"/>
    <col min="3" max="3" width="22.4270833333333" customWidth="1"/>
    <col min="4" max="4" width="7.70833333333333" customWidth="1"/>
    <col min="5" max="5" width="6.85416666666667" customWidth="1"/>
    <col min="6" max="6" width="14.28125" customWidth="1"/>
    <col min="7" max="7" width="14.5729166666667" customWidth="1"/>
    <col min="8" max="8" width="14.1458333333333" customWidth="1"/>
    <col min="9" max="11" width="7.71875" customWidth="1"/>
    <col min="12" max="12" width="10.4270833333333" customWidth="1"/>
    <col min="13" max="13" width="6.28125" customWidth="1"/>
    <col min="14" max="14" width="11.4270833333333" customWidth="1"/>
    <col min="15" max="15" width="9.28125" customWidth="1"/>
    <col min="16" max="17" width="10.8541666666667" customWidth="1"/>
  </cols>
  <sheetData>
    <row r="1" ht="15.75" customHeight="1" spans="1:17">
      <c r="A1" s="2"/>
      <c r="B1" s="2"/>
      <c r="C1" s="2"/>
      <c r="D1" s="2"/>
      <c r="E1" s="2"/>
      <c r="F1" s="2"/>
      <c r="G1" s="2"/>
      <c r="H1" s="2"/>
      <c r="I1" s="2"/>
      <c r="J1" s="2"/>
      <c r="O1" s="32"/>
      <c r="P1" s="32"/>
      <c r="Q1" s="33" t="s">
        <v>1075</v>
      </c>
    </row>
    <row r="2" ht="35.25" customHeight="1" spans="1:17">
      <c r="A2" s="34" t="str">
        <f>"2025"&amp;"年部门政府采购预算表"</f>
        <v>2025年部门政府采购预算表</v>
      </c>
      <c r="B2" s="5"/>
      <c r="C2" s="5"/>
      <c r="D2" s="5"/>
      <c r="E2" s="5"/>
      <c r="F2" s="5"/>
      <c r="G2" s="5"/>
      <c r="H2" s="5"/>
      <c r="I2" s="5"/>
      <c r="J2" s="5"/>
      <c r="K2" s="78"/>
      <c r="L2" s="5"/>
      <c r="M2" s="5"/>
      <c r="N2" s="5"/>
      <c r="O2" s="78"/>
      <c r="P2" s="78"/>
      <c r="Q2" s="5"/>
    </row>
    <row r="3" ht="18.75" customHeight="1" spans="1:17">
      <c r="A3" s="35" t="str">
        <f>"单位名称："&amp;"临沧市生态环境局"</f>
        <v>单位名称：临沧市生态环境局</v>
      </c>
      <c r="B3" s="8"/>
      <c r="C3" s="8"/>
      <c r="D3" s="8"/>
      <c r="E3" s="8"/>
      <c r="F3" s="8"/>
      <c r="G3" s="8"/>
      <c r="H3" s="8"/>
      <c r="I3" s="8"/>
      <c r="J3" s="8"/>
      <c r="O3" s="95"/>
      <c r="P3" s="95"/>
      <c r="Q3" s="33" t="s">
        <v>227</v>
      </c>
    </row>
    <row r="4" ht="19.5" customHeight="1" spans="1:17">
      <c r="A4" s="10" t="s">
        <v>1076</v>
      </c>
      <c r="B4" s="80" t="s">
        <v>1077</v>
      </c>
      <c r="C4" s="80" t="s">
        <v>1078</v>
      </c>
      <c r="D4" s="80" t="s">
        <v>1079</v>
      </c>
      <c r="E4" s="80" t="s">
        <v>1080</v>
      </c>
      <c r="F4" s="80" t="s">
        <v>1081</v>
      </c>
      <c r="G4" s="39" t="s">
        <v>247</v>
      </c>
      <c r="H4" s="39"/>
      <c r="I4" s="39"/>
      <c r="J4" s="39"/>
      <c r="K4" s="73"/>
      <c r="L4" s="39"/>
      <c r="M4" s="39"/>
      <c r="N4" s="39"/>
      <c r="O4" s="96"/>
      <c r="P4" s="73"/>
      <c r="Q4" s="40"/>
    </row>
    <row r="5" ht="19.5" customHeight="1" spans="1:17">
      <c r="A5" s="15"/>
      <c r="B5" s="82"/>
      <c r="C5" s="82"/>
      <c r="D5" s="82"/>
      <c r="E5" s="82"/>
      <c r="F5" s="82"/>
      <c r="G5" s="82" t="s">
        <v>55</v>
      </c>
      <c r="H5" s="82" t="s">
        <v>58</v>
      </c>
      <c r="I5" s="82" t="s">
        <v>1082</v>
      </c>
      <c r="J5" s="82" t="s">
        <v>1083</v>
      </c>
      <c r="K5" s="105" t="s">
        <v>1084</v>
      </c>
      <c r="L5" s="97" t="s">
        <v>97</v>
      </c>
      <c r="M5" s="97"/>
      <c r="N5" s="97"/>
      <c r="O5" s="106"/>
      <c r="P5" s="107"/>
      <c r="Q5" s="84"/>
    </row>
    <row r="6" ht="42" customHeight="1" spans="1:17">
      <c r="A6" s="17"/>
      <c r="B6" s="84"/>
      <c r="C6" s="84"/>
      <c r="D6" s="84"/>
      <c r="E6" s="84"/>
      <c r="F6" s="84"/>
      <c r="G6" s="84"/>
      <c r="H6" s="84" t="s">
        <v>57</v>
      </c>
      <c r="I6" s="84"/>
      <c r="J6" s="84"/>
      <c r="K6" s="85"/>
      <c r="L6" s="84" t="s">
        <v>57</v>
      </c>
      <c r="M6" s="84" t="s">
        <v>64</v>
      </c>
      <c r="N6" s="84" t="s">
        <v>256</v>
      </c>
      <c r="O6" s="100" t="s">
        <v>66</v>
      </c>
      <c r="P6" s="85" t="s">
        <v>67</v>
      </c>
      <c r="Q6" s="84" t="s">
        <v>68</v>
      </c>
    </row>
    <row r="7" ht="19.5" customHeight="1" spans="1:17">
      <c r="A7" s="101">
        <v>1</v>
      </c>
      <c r="B7" s="102">
        <v>2</v>
      </c>
      <c r="C7" s="102">
        <v>3</v>
      </c>
      <c r="D7" s="101">
        <v>4</v>
      </c>
      <c r="E7" s="102">
        <v>5</v>
      </c>
      <c r="F7" s="102">
        <v>6</v>
      </c>
      <c r="G7" s="101">
        <v>7</v>
      </c>
      <c r="H7" s="102">
        <v>8</v>
      </c>
      <c r="I7" s="102">
        <v>9</v>
      </c>
      <c r="J7" s="101">
        <v>10</v>
      </c>
      <c r="K7" s="102">
        <v>11</v>
      </c>
      <c r="L7" s="102">
        <v>12</v>
      </c>
      <c r="M7" s="101">
        <v>13</v>
      </c>
      <c r="N7" s="102">
        <v>14</v>
      </c>
      <c r="O7" s="102">
        <v>15</v>
      </c>
      <c r="P7" s="101">
        <v>16</v>
      </c>
      <c r="Q7" s="102">
        <v>17</v>
      </c>
    </row>
    <row r="8" ht="19.5" customHeight="1" spans="1:17">
      <c r="A8" s="87" t="s">
        <v>257</v>
      </c>
      <c r="B8" s="88"/>
      <c r="C8" s="88"/>
      <c r="D8" s="88"/>
      <c r="E8" s="103"/>
      <c r="F8" s="23">
        <v>1189577</v>
      </c>
      <c r="G8" s="23">
        <v>1794937</v>
      </c>
      <c r="H8" s="23">
        <v>1764937</v>
      </c>
      <c r="I8" s="23"/>
      <c r="J8" s="23"/>
      <c r="K8" s="23"/>
      <c r="L8" s="23">
        <v>30000</v>
      </c>
      <c r="M8" s="23"/>
      <c r="N8" s="23"/>
      <c r="O8" s="23"/>
      <c r="P8" s="23"/>
      <c r="Q8" s="23">
        <v>30000</v>
      </c>
    </row>
    <row r="9" ht="19.5" customHeight="1" spans="1:17">
      <c r="A9" s="90" t="s">
        <v>70</v>
      </c>
      <c r="B9" s="88"/>
      <c r="C9" s="88"/>
      <c r="D9" s="88"/>
      <c r="E9" s="103"/>
      <c r="F9" s="23">
        <v>409000</v>
      </c>
      <c r="G9" s="23">
        <v>1209000</v>
      </c>
      <c r="H9" s="23">
        <v>1209000</v>
      </c>
      <c r="I9" s="23"/>
      <c r="J9" s="23"/>
      <c r="K9" s="23"/>
      <c r="L9" s="23"/>
      <c r="M9" s="23"/>
      <c r="N9" s="23"/>
      <c r="O9" s="23"/>
      <c r="P9" s="23"/>
      <c r="Q9" s="23"/>
    </row>
    <row r="10" ht="19.5" customHeight="1" spans="1:17">
      <c r="A10" s="230" t="s">
        <v>309</v>
      </c>
      <c r="B10" s="88" t="s">
        <v>1085</v>
      </c>
      <c r="C10" s="88" t="s">
        <v>1086</v>
      </c>
      <c r="D10" s="88" t="s">
        <v>626</v>
      </c>
      <c r="E10" s="103">
        <v>1</v>
      </c>
      <c r="F10" s="23">
        <v>20500</v>
      </c>
      <c r="G10" s="23">
        <v>20500</v>
      </c>
      <c r="H10" s="23">
        <v>20500</v>
      </c>
      <c r="I10" s="23"/>
      <c r="J10" s="23"/>
      <c r="K10" s="23"/>
      <c r="L10" s="23"/>
      <c r="M10" s="23"/>
      <c r="N10" s="23"/>
      <c r="O10" s="23"/>
      <c r="P10" s="23"/>
      <c r="Q10" s="23"/>
    </row>
    <row r="11" ht="19.5" customHeight="1" spans="1:17">
      <c r="A11" s="230" t="s">
        <v>309</v>
      </c>
      <c r="B11" s="88" t="s">
        <v>1087</v>
      </c>
      <c r="C11" s="88" t="s">
        <v>1088</v>
      </c>
      <c r="D11" s="88" t="s">
        <v>626</v>
      </c>
      <c r="E11" s="103">
        <v>1</v>
      </c>
      <c r="F11" s="23">
        <v>9500</v>
      </c>
      <c r="G11" s="23">
        <v>9500</v>
      </c>
      <c r="H11" s="23">
        <v>9500</v>
      </c>
      <c r="I11" s="23"/>
      <c r="J11" s="23"/>
      <c r="K11" s="23"/>
      <c r="L11" s="23"/>
      <c r="M11" s="23"/>
      <c r="N11" s="23"/>
      <c r="O11" s="23"/>
      <c r="P11" s="23"/>
      <c r="Q11" s="23"/>
    </row>
    <row r="12" ht="19.5" customHeight="1" spans="1:17">
      <c r="A12" s="230" t="s">
        <v>487</v>
      </c>
      <c r="B12" s="88" t="s">
        <v>1085</v>
      </c>
      <c r="C12" s="88" t="s">
        <v>1086</v>
      </c>
      <c r="D12" s="88" t="s">
        <v>626</v>
      </c>
      <c r="E12" s="103">
        <v>1</v>
      </c>
      <c r="F12" s="23">
        <v>35000</v>
      </c>
      <c r="G12" s="23">
        <v>35000</v>
      </c>
      <c r="H12" s="23">
        <v>35000</v>
      </c>
      <c r="I12" s="23"/>
      <c r="J12" s="23"/>
      <c r="K12" s="23"/>
      <c r="L12" s="23"/>
      <c r="M12" s="23"/>
      <c r="N12" s="23"/>
      <c r="O12" s="23"/>
      <c r="P12" s="23"/>
      <c r="Q12" s="23"/>
    </row>
    <row r="13" ht="19.5" customHeight="1" spans="1:17">
      <c r="A13" s="230" t="s">
        <v>487</v>
      </c>
      <c r="B13" s="88" t="s">
        <v>1089</v>
      </c>
      <c r="C13" s="88" t="s">
        <v>1090</v>
      </c>
      <c r="D13" s="88" t="s">
        <v>626</v>
      </c>
      <c r="E13" s="103">
        <v>1</v>
      </c>
      <c r="F13" s="23">
        <v>60000</v>
      </c>
      <c r="G13" s="23">
        <v>60000</v>
      </c>
      <c r="H13" s="23">
        <v>60000</v>
      </c>
      <c r="I13" s="23"/>
      <c r="J13" s="23"/>
      <c r="K13" s="23"/>
      <c r="L13" s="23"/>
      <c r="M13" s="23"/>
      <c r="N13" s="23"/>
      <c r="O13" s="23"/>
      <c r="P13" s="23"/>
      <c r="Q13" s="23"/>
    </row>
    <row r="14" ht="19.5" customHeight="1" spans="1:17">
      <c r="A14" s="230" t="s">
        <v>487</v>
      </c>
      <c r="B14" s="88" t="s">
        <v>1091</v>
      </c>
      <c r="C14" s="88" t="s">
        <v>1091</v>
      </c>
      <c r="D14" s="88" t="s">
        <v>626</v>
      </c>
      <c r="E14" s="103">
        <v>1</v>
      </c>
      <c r="F14" s="23">
        <v>50000</v>
      </c>
      <c r="G14" s="23">
        <v>50000</v>
      </c>
      <c r="H14" s="23">
        <v>50000</v>
      </c>
      <c r="I14" s="23"/>
      <c r="J14" s="23"/>
      <c r="K14" s="23"/>
      <c r="L14" s="23"/>
      <c r="M14" s="23"/>
      <c r="N14" s="23"/>
      <c r="O14" s="23"/>
      <c r="P14" s="23"/>
      <c r="Q14" s="23"/>
    </row>
    <row r="15" ht="19.5" customHeight="1" spans="1:17">
      <c r="A15" s="230" t="s">
        <v>487</v>
      </c>
      <c r="B15" s="88" t="s">
        <v>490</v>
      </c>
      <c r="C15" s="88" t="s">
        <v>1092</v>
      </c>
      <c r="D15" s="88" t="s">
        <v>626</v>
      </c>
      <c r="E15" s="103">
        <v>1</v>
      </c>
      <c r="F15" s="23">
        <v>70000</v>
      </c>
      <c r="G15" s="23">
        <v>70000</v>
      </c>
      <c r="H15" s="23">
        <v>70000</v>
      </c>
      <c r="I15" s="23"/>
      <c r="J15" s="23"/>
      <c r="K15" s="23"/>
      <c r="L15" s="23"/>
      <c r="M15" s="23"/>
      <c r="N15" s="23"/>
      <c r="O15" s="23"/>
      <c r="P15" s="23"/>
      <c r="Q15" s="23"/>
    </row>
    <row r="16" ht="19.5" customHeight="1" spans="1:17">
      <c r="A16" s="230" t="s">
        <v>487</v>
      </c>
      <c r="B16" s="88" t="s">
        <v>492</v>
      </c>
      <c r="C16" s="88" t="s">
        <v>1093</v>
      </c>
      <c r="D16" s="88" t="s">
        <v>626</v>
      </c>
      <c r="E16" s="103">
        <v>1</v>
      </c>
      <c r="F16" s="23">
        <v>140000</v>
      </c>
      <c r="G16" s="23">
        <v>140000</v>
      </c>
      <c r="H16" s="23">
        <v>140000</v>
      </c>
      <c r="I16" s="23"/>
      <c r="J16" s="23"/>
      <c r="K16" s="23"/>
      <c r="L16" s="23"/>
      <c r="M16" s="23"/>
      <c r="N16" s="23"/>
      <c r="O16" s="23"/>
      <c r="P16" s="23"/>
      <c r="Q16" s="23"/>
    </row>
    <row r="17" ht="33" customHeight="1" spans="1:17">
      <c r="A17" s="230" t="s">
        <v>474</v>
      </c>
      <c r="B17" s="88" t="s">
        <v>1094</v>
      </c>
      <c r="C17" s="88" t="s">
        <v>1095</v>
      </c>
      <c r="D17" s="88" t="s">
        <v>626</v>
      </c>
      <c r="E17" s="103">
        <v>1</v>
      </c>
      <c r="F17" s="23"/>
      <c r="G17" s="23">
        <v>800000</v>
      </c>
      <c r="H17" s="23">
        <v>800000</v>
      </c>
      <c r="I17" s="23"/>
      <c r="J17" s="23"/>
      <c r="K17" s="23"/>
      <c r="L17" s="23"/>
      <c r="M17" s="23"/>
      <c r="N17" s="23"/>
      <c r="O17" s="23"/>
      <c r="P17" s="23"/>
      <c r="Q17" s="23"/>
    </row>
    <row r="18" ht="24" customHeight="1" spans="1:17">
      <c r="A18" s="230" t="s">
        <v>478</v>
      </c>
      <c r="B18" s="88" t="s">
        <v>1096</v>
      </c>
      <c r="C18" s="88" t="s">
        <v>1097</v>
      </c>
      <c r="D18" s="88" t="s">
        <v>626</v>
      </c>
      <c r="E18" s="103">
        <v>1</v>
      </c>
      <c r="F18" s="23">
        <v>24000</v>
      </c>
      <c r="G18" s="23">
        <v>24000</v>
      </c>
      <c r="H18" s="23">
        <v>24000</v>
      </c>
      <c r="I18" s="23"/>
      <c r="J18" s="23"/>
      <c r="K18" s="23"/>
      <c r="L18" s="23"/>
      <c r="M18" s="23"/>
      <c r="N18" s="23"/>
      <c r="O18" s="23"/>
      <c r="P18" s="23"/>
      <c r="Q18" s="23"/>
    </row>
    <row r="19" ht="19.5" customHeight="1" spans="1:17">
      <c r="A19" s="90" t="s">
        <v>74</v>
      </c>
      <c r="B19" s="25"/>
      <c r="C19" s="25"/>
      <c r="D19" s="25"/>
      <c r="E19" s="25"/>
      <c r="F19" s="23">
        <v>23000</v>
      </c>
      <c r="G19" s="23">
        <v>23000</v>
      </c>
      <c r="H19" s="23">
        <v>23000</v>
      </c>
      <c r="I19" s="23"/>
      <c r="J19" s="23"/>
      <c r="K19" s="23"/>
      <c r="L19" s="23"/>
      <c r="M19" s="23"/>
      <c r="N19" s="23"/>
      <c r="O19" s="23"/>
      <c r="P19" s="23"/>
      <c r="Q19" s="23"/>
    </row>
    <row r="20" ht="19.5" customHeight="1" spans="1:17">
      <c r="A20" s="230" t="s">
        <v>309</v>
      </c>
      <c r="B20" s="88" t="s">
        <v>1098</v>
      </c>
      <c r="C20" s="88" t="s">
        <v>1090</v>
      </c>
      <c r="D20" s="88" t="s">
        <v>626</v>
      </c>
      <c r="E20" s="103">
        <v>1</v>
      </c>
      <c r="F20" s="23">
        <v>6000</v>
      </c>
      <c r="G20" s="23">
        <v>6000</v>
      </c>
      <c r="H20" s="23">
        <v>6000</v>
      </c>
      <c r="I20" s="23"/>
      <c r="J20" s="23"/>
      <c r="K20" s="23"/>
      <c r="L20" s="23"/>
      <c r="M20" s="23"/>
      <c r="N20" s="23"/>
      <c r="O20" s="23"/>
      <c r="P20" s="23"/>
      <c r="Q20" s="23"/>
    </row>
    <row r="21" ht="19.5" customHeight="1" spans="1:17">
      <c r="A21" s="230" t="s">
        <v>309</v>
      </c>
      <c r="B21" s="88" t="s">
        <v>1099</v>
      </c>
      <c r="C21" s="88" t="s">
        <v>1088</v>
      </c>
      <c r="D21" s="88" t="s">
        <v>626</v>
      </c>
      <c r="E21" s="103">
        <v>1</v>
      </c>
      <c r="F21" s="23">
        <v>5000</v>
      </c>
      <c r="G21" s="23">
        <v>5000</v>
      </c>
      <c r="H21" s="23">
        <v>5000</v>
      </c>
      <c r="I21" s="23"/>
      <c r="J21" s="23"/>
      <c r="K21" s="23"/>
      <c r="L21" s="23"/>
      <c r="M21" s="23"/>
      <c r="N21" s="23"/>
      <c r="O21" s="23"/>
      <c r="P21" s="23"/>
      <c r="Q21" s="23"/>
    </row>
    <row r="22" ht="19.5" customHeight="1" spans="1:17">
      <c r="A22" s="230" t="s">
        <v>500</v>
      </c>
      <c r="B22" s="88" t="s">
        <v>1100</v>
      </c>
      <c r="C22" s="88" t="s">
        <v>1086</v>
      </c>
      <c r="D22" s="88" t="s">
        <v>626</v>
      </c>
      <c r="E22" s="103">
        <v>1</v>
      </c>
      <c r="F22" s="23">
        <v>12000</v>
      </c>
      <c r="G22" s="23">
        <v>12000</v>
      </c>
      <c r="H22" s="23">
        <v>12000</v>
      </c>
      <c r="I22" s="23"/>
      <c r="J22" s="23"/>
      <c r="K22" s="23"/>
      <c r="L22" s="23"/>
      <c r="M22" s="23"/>
      <c r="N22" s="23"/>
      <c r="O22" s="23"/>
      <c r="P22" s="23"/>
      <c r="Q22" s="23"/>
    </row>
    <row r="23" ht="19.5" customHeight="1" spans="1:17">
      <c r="A23" s="90" t="s">
        <v>76</v>
      </c>
      <c r="B23" s="25"/>
      <c r="C23" s="25"/>
      <c r="D23" s="25"/>
      <c r="E23" s="25"/>
      <c r="F23" s="23">
        <v>324800</v>
      </c>
      <c r="G23" s="23">
        <v>102000</v>
      </c>
      <c r="H23" s="23">
        <v>72000</v>
      </c>
      <c r="I23" s="23"/>
      <c r="J23" s="23"/>
      <c r="K23" s="23"/>
      <c r="L23" s="23">
        <v>30000</v>
      </c>
      <c r="M23" s="23"/>
      <c r="N23" s="23"/>
      <c r="O23" s="23"/>
      <c r="P23" s="23"/>
      <c r="Q23" s="23">
        <v>30000</v>
      </c>
    </row>
    <row r="24" ht="30" customHeight="1" spans="1:17">
      <c r="A24" s="230" t="s">
        <v>520</v>
      </c>
      <c r="B24" s="88" t="s">
        <v>1101</v>
      </c>
      <c r="C24" s="88" t="s">
        <v>1090</v>
      </c>
      <c r="D24" s="88" t="s">
        <v>602</v>
      </c>
      <c r="E24" s="103">
        <v>1</v>
      </c>
      <c r="F24" s="23">
        <v>30000</v>
      </c>
      <c r="G24" s="23">
        <v>10000</v>
      </c>
      <c r="H24" s="23"/>
      <c r="I24" s="23"/>
      <c r="J24" s="23"/>
      <c r="K24" s="23"/>
      <c r="L24" s="23">
        <v>10000</v>
      </c>
      <c r="M24" s="23"/>
      <c r="N24" s="23"/>
      <c r="O24" s="23"/>
      <c r="P24" s="23"/>
      <c r="Q24" s="23">
        <v>10000</v>
      </c>
    </row>
    <row r="25" ht="19.5" customHeight="1" spans="1:17">
      <c r="A25" s="230" t="s">
        <v>309</v>
      </c>
      <c r="B25" s="88" t="s">
        <v>1085</v>
      </c>
      <c r="C25" s="88" t="s">
        <v>1086</v>
      </c>
      <c r="D25" s="88" t="s">
        <v>602</v>
      </c>
      <c r="E25" s="103">
        <v>1</v>
      </c>
      <c r="F25" s="23">
        <v>90000</v>
      </c>
      <c r="G25" s="23">
        <v>30000</v>
      </c>
      <c r="H25" s="23">
        <v>30000</v>
      </c>
      <c r="I25" s="23"/>
      <c r="J25" s="23"/>
      <c r="K25" s="23"/>
      <c r="L25" s="23"/>
      <c r="M25" s="23"/>
      <c r="N25" s="23"/>
      <c r="O25" s="23"/>
      <c r="P25" s="23"/>
      <c r="Q25" s="23"/>
    </row>
    <row r="26" ht="31" customHeight="1" spans="1:17">
      <c r="A26" s="230" t="s">
        <v>518</v>
      </c>
      <c r="B26" s="88" t="s">
        <v>1090</v>
      </c>
      <c r="C26" s="88" t="s">
        <v>1090</v>
      </c>
      <c r="D26" s="88" t="s">
        <v>602</v>
      </c>
      <c r="E26" s="103">
        <v>1</v>
      </c>
      <c r="F26" s="23">
        <v>30000</v>
      </c>
      <c r="G26" s="23">
        <v>10000</v>
      </c>
      <c r="H26" s="23"/>
      <c r="I26" s="23"/>
      <c r="J26" s="23"/>
      <c r="K26" s="23"/>
      <c r="L26" s="23">
        <v>10000</v>
      </c>
      <c r="M26" s="23"/>
      <c r="N26" s="23"/>
      <c r="O26" s="23"/>
      <c r="P26" s="23"/>
      <c r="Q26" s="23">
        <v>10000</v>
      </c>
    </row>
    <row r="27" ht="31" customHeight="1" spans="1:17">
      <c r="A27" s="230" t="s">
        <v>528</v>
      </c>
      <c r="B27" s="88" t="s">
        <v>1090</v>
      </c>
      <c r="C27" s="88" t="s">
        <v>1090</v>
      </c>
      <c r="D27" s="88" t="s">
        <v>602</v>
      </c>
      <c r="E27" s="103">
        <v>1</v>
      </c>
      <c r="F27" s="23">
        <v>30000</v>
      </c>
      <c r="G27" s="23">
        <v>10000</v>
      </c>
      <c r="H27" s="23"/>
      <c r="I27" s="23"/>
      <c r="J27" s="23"/>
      <c r="K27" s="23"/>
      <c r="L27" s="23">
        <v>10000</v>
      </c>
      <c r="M27" s="23"/>
      <c r="N27" s="23"/>
      <c r="O27" s="23"/>
      <c r="P27" s="23"/>
      <c r="Q27" s="23">
        <v>10000</v>
      </c>
    </row>
    <row r="28" ht="19.5" customHeight="1" spans="1:17">
      <c r="A28" s="230" t="s">
        <v>487</v>
      </c>
      <c r="B28" s="88" t="s">
        <v>1101</v>
      </c>
      <c r="C28" s="88" t="s">
        <v>1090</v>
      </c>
      <c r="D28" s="88" t="s">
        <v>602</v>
      </c>
      <c r="E28" s="103">
        <v>1</v>
      </c>
      <c r="F28" s="23">
        <v>80800</v>
      </c>
      <c r="G28" s="23">
        <v>20800</v>
      </c>
      <c r="H28" s="23">
        <v>20800</v>
      </c>
      <c r="I28" s="23"/>
      <c r="J28" s="23"/>
      <c r="K28" s="23"/>
      <c r="L28" s="23"/>
      <c r="M28" s="23"/>
      <c r="N28" s="23"/>
      <c r="O28" s="23"/>
      <c r="P28" s="23"/>
      <c r="Q28" s="23"/>
    </row>
    <row r="29" ht="19.5" customHeight="1" spans="1:17">
      <c r="A29" s="230" t="s">
        <v>487</v>
      </c>
      <c r="B29" s="88" t="s">
        <v>1102</v>
      </c>
      <c r="C29" s="88" t="s">
        <v>1088</v>
      </c>
      <c r="D29" s="88" t="s">
        <v>602</v>
      </c>
      <c r="E29" s="103">
        <v>1</v>
      </c>
      <c r="F29" s="23">
        <v>28000</v>
      </c>
      <c r="G29" s="23">
        <v>9200</v>
      </c>
      <c r="H29" s="23">
        <v>9200</v>
      </c>
      <c r="I29" s="23"/>
      <c r="J29" s="23"/>
      <c r="K29" s="23"/>
      <c r="L29" s="23"/>
      <c r="M29" s="23"/>
      <c r="N29" s="23"/>
      <c r="O29" s="23"/>
      <c r="P29" s="23"/>
      <c r="Q29" s="23"/>
    </row>
    <row r="30" ht="19.5" customHeight="1" spans="1:17">
      <c r="A30" s="230" t="s">
        <v>487</v>
      </c>
      <c r="B30" s="88" t="s">
        <v>1091</v>
      </c>
      <c r="C30" s="88" t="s">
        <v>1103</v>
      </c>
      <c r="D30" s="88" t="s">
        <v>602</v>
      </c>
      <c r="E30" s="103">
        <v>1</v>
      </c>
      <c r="F30" s="23">
        <v>36000</v>
      </c>
      <c r="G30" s="23">
        <v>12000</v>
      </c>
      <c r="H30" s="23">
        <v>12000</v>
      </c>
      <c r="I30" s="23"/>
      <c r="J30" s="23"/>
      <c r="K30" s="23"/>
      <c r="L30" s="23"/>
      <c r="M30" s="23"/>
      <c r="N30" s="23"/>
      <c r="O30" s="23"/>
      <c r="P30" s="23"/>
      <c r="Q30" s="23"/>
    </row>
    <row r="31" ht="19.5" customHeight="1" spans="1:17">
      <c r="A31" s="90" t="s">
        <v>78</v>
      </c>
      <c r="B31" s="25"/>
      <c r="C31" s="25"/>
      <c r="D31" s="25"/>
      <c r="E31" s="25"/>
      <c r="F31" s="23">
        <v>116240</v>
      </c>
      <c r="G31" s="23">
        <v>116240</v>
      </c>
      <c r="H31" s="23">
        <v>116240</v>
      </c>
      <c r="I31" s="23"/>
      <c r="J31" s="23"/>
      <c r="K31" s="23"/>
      <c r="L31" s="23"/>
      <c r="M31" s="23"/>
      <c r="N31" s="23"/>
      <c r="O31" s="23"/>
      <c r="P31" s="23"/>
      <c r="Q31" s="23"/>
    </row>
    <row r="32" ht="19.5" customHeight="1" spans="1:17">
      <c r="A32" s="230" t="s">
        <v>309</v>
      </c>
      <c r="B32" s="88" t="s">
        <v>1104</v>
      </c>
      <c r="C32" s="88" t="s">
        <v>1086</v>
      </c>
      <c r="D32" s="88" t="s">
        <v>602</v>
      </c>
      <c r="E32" s="103">
        <v>1</v>
      </c>
      <c r="F32" s="23">
        <v>25000</v>
      </c>
      <c r="G32" s="23">
        <v>25000</v>
      </c>
      <c r="H32" s="23">
        <v>25000</v>
      </c>
      <c r="I32" s="23"/>
      <c r="J32" s="23"/>
      <c r="K32" s="23"/>
      <c r="L32" s="23"/>
      <c r="M32" s="23"/>
      <c r="N32" s="23"/>
      <c r="O32" s="23"/>
      <c r="P32" s="23"/>
      <c r="Q32" s="23"/>
    </row>
    <row r="33" ht="19.5" customHeight="1" spans="1:17">
      <c r="A33" s="230" t="s">
        <v>487</v>
      </c>
      <c r="B33" s="88" t="s">
        <v>1105</v>
      </c>
      <c r="C33" s="88" t="s">
        <v>1106</v>
      </c>
      <c r="D33" s="88" t="s">
        <v>634</v>
      </c>
      <c r="E33" s="103">
        <v>1</v>
      </c>
      <c r="F33" s="23">
        <v>1760</v>
      </c>
      <c r="G33" s="23">
        <v>1760</v>
      </c>
      <c r="H33" s="23">
        <v>1760</v>
      </c>
      <c r="I33" s="23"/>
      <c r="J33" s="23"/>
      <c r="K33" s="23"/>
      <c r="L33" s="23"/>
      <c r="M33" s="23"/>
      <c r="N33" s="23"/>
      <c r="O33" s="23"/>
      <c r="P33" s="23"/>
      <c r="Q33" s="23"/>
    </row>
    <row r="34" ht="19.5" customHeight="1" spans="1:17">
      <c r="A34" s="230" t="s">
        <v>487</v>
      </c>
      <c r="B34" s="88" t="s">
        <v>1107</v>
      </c>
      <c r="C34" s="88" t="s">
        <v>1108</v>
      </c>
      <c r="D34" s="88" t="s">
        <v>1109</v>
      </c>
      <c r="E34" s="103">
        <v>1</v>
      </c>
      <c r="F34" s="23">
        <v>8500</v>
      </c>
      <c r="G34" s="23">
        <v>8500</v>
      </c>
      <c r="H34" s="23">
        <v>8500</v>
      </c>
      <c r="I34" s="23"/>
      <c r="J34" s="23"/>
      <c r="K34" s="23"/>
      <c r="L34" s="23"/>
      <c r="M34" s="23"/>
      <c r="N34" s="23"/>
      <c r="O34" s="23"/>
      <c r="P34" s="23"/>
      <c r="Q34" s="23"/>
    </row>
    <row r="35" ht="19.5" customHeight="1" spans="1:17">
      <c r="A35" s="230" t="s">
        <v>487</v>
      </c>
      <c r="B35" s="88" t="s">
        <v>1104</v>
      </c>
      <c r="C35" s="88" t="s">
        <v>1086</v>
      </c>
      <c r="D35" s="88" t="s">
        <v>602</v>
      </c>
      <c r="E35" s="103">
        <v>1</v>
      </c>
      <c r="F35" s="23">
        <v>45000</v>
      </c>
      <c r="G35" s="23">
        <v>45000</v>
      </c>
      <c r="H35" s="23">
        <v>45000</v>
      </c>
      <c r="I35" s="23"/>
      <c r="J35" s="23"/>
      <c r="K35" s="23"/>
      <c r="L35" s="23"/>
      <c r="M35" s="23"/>
      <c r="N35" s="23"/>
      <c r="O35" s="23"/>
      <c r="P35" s="23"/>
      <c r="Q35" s="23"/>
    </row>
    <row r="36" ht="19.5" customHeight="1" spans="1:17">
      <c r="A36" s="230" t="s">
        <v>487</v>
      </c>
      <c r="B36" s="88" t="s">
        <v>1110</v>
      </c>
      <c r="C36" s="88" t="s">
        <v>1090</v>
      </c>
      <c r="D36" s="88" t="s">
        <v>602</v>
      </c>
      <c r="E36" s="103">
        <v>1</v>
      </c>
      <c r="F36" s="23">
        <v>20000</v>
      </c>
      <c r="G36" s="23">
        <v>20000</v>
      </c>
      <c r="H36" s="23">
        <v>20000</v>
      </c>
      <c r="I36" s="23"/>
      <c r="J36" s="23"/>
      <c r="K36" s="23"/>
      <c r="L36" s="23"/>
      <c r="M36" s="23"/>
      <c r="N36" s="23"/>
      <c r="O36" s="23"/>
      <c r="P36" s="23"/>
      <c r="Q36" s="23"/>
    </row>
    <row r="37" ht="19.5" customHeight="1" spans="1:17">
      <c r="A37" s="230" t="s">
        <v>487</v>
      </c>
      <c r="B37" s="88" t="s">
        <v>1091</v>
      </c>
      <c r="C37" s="88" t="s">
        <v>1091</v>
      </c>
      <c r="D37" s="88" t="s">
        <v>1111</v>
      </c>
      <c r="E37" s="103">
        <v>20</v>
      </c>
      <c r="F37" s="23">
        <v>3840</v>
      </c>
      <c r="G37" s="23">
        <v>3840</v>
      </c>
      <c r="H37" s="23">
        <v>3840</v>
      </c>
      <c r="I37" s="23"/>
      <c r="J37" s="23"/>
      <c r="K37" s="23"/>
      <c r="L37" s="23"/>
      <c r="M37" s="23"/>
      <c r="N37" s="23"/>
      <c r="O37" s="23"/>
      <c r="P37" s="23"/>
      <c r="Q37" s="23"/>
    </row>
    <row r="38" ht="19.5" customHeight="1" spans="1:17">
      <c r="A38" s="230" t="s">
        <v>487</v>
      </c>
      <c r="B38" s="88" t="s">
        <v>1112</v>
      </c>
      <c r="C38" s="88" t="s">
        <v>1088</v>
      </c>
      <c r="D38" s="88" t="s">
        <v>602</v>
      </c>
      <c r="E38" s="103">
        <v>1</v>
      </c>
      <c r="F38" s="23">
        <v>9500</v>
      </c>
      <c r="G38" s="23">
        <v>9500</v>
      </c>
      <c r="H38" s="23">
        <v>9500</v>
      </c>
      <c r="I38" s="23"/>
      <c r="J38" s="23"/>
      <c r="K38" s="23"/>
      <c r="L38" s="23"/>
      <c r="M38" s="23"/>
      <c r="N38" s="23"/>
      <c r="O38" s="23"/>
      <c r="P38" s="23"/>
      <c r="Q38" s="23"/>
    </row>
    <row r="39" ht="19.5" customHeight="1" spans="1:17">
      <c r="A39" s="230" t="s">
        <v>487</v>
      </c>
      <c r="B39" s="88" t="s">
        <v>1113</v>
      </c>
      <c r="C39" s="88" t="s">
        <v>1113</v>
      </c>
      <c r="D39" s="88" t="s">
        <v>1109</v>
      </c>
      <c r="E39" s="103">
        <v>1</v>
      </c>
      <c r="F39" s="23">
        <v>880</v>
      </c>
      <c r="G39" s="23">
        <v>880</v>
      </c>
      <c r="H39" s="23">
        <v>880</v>
      </c>
      <c r="I39" s="23"/>
      <c r="J39" s="23"/>
      <c r="K39" s="23"/>
      <c r="L39" s="23"/>
      <c r="M39" s="23"/>
      <c r="N39" s="23"/>
      <c r="O39" s="23"/>
      <c r="P39" s="23"/>
      <c r="Q39" s="23"/>
    </row>
    <row r="40" ht="19.5" customHeight="1" spans="1:17">
      <c r="A40" s="230" t="s">
        <v>487</v>
      </c>
      <c r="B40" s="88" t="s">
        <v>1114</v>
      </c>
      <c r="C40" s="88" t="s">
        <v>1114</v>
      </c>
      <c r="D40" s="88" t="s">
        <v>634</v>
      </c>
      <c r="E40" s="103">
        <v>2</v>
      </c>
      <c r="F40" s="23">
        <v>1760</v>
      </c>
      <c r="G40" s="23">
        <v>1760</v>
      </c>
      <c r="H40" s="23">
        <v>1760</v>
      </c>
      <c r="I40" s="23"/>
      <c r="J40" s="23"/>
      <c r="K40" s="23"/>
      <c r="L40" s="23"/>
      <c r="M40" s="23"/>
      <c r="N40" s="23"/>
      <c r="O40" s="23"/>
      <c r="P40" s="23"/>
      <c r="Q40" s="23"/>
    </row>
    <row r="41" ht="19.5" customHeight="1" spans="1:17">
      <c r="A41" s="90" t="s">
        <v>80</v>
      </c>
      <c r="B41" s="25"/>
      <c r="C41" s="25"/>
      <c r="D41" s="25"/>
      <c r="E41" s="25"/>
      <c r="F41" s="23">
        <v>22000</v>
      </c>
      <c r="G41" s="23">
        <v>22000</v>
      </c>
      <c r="H41" s="23">
        <v>22000</v>
      </c>
      <c r="I41" s="23"/>
      <c r="J41" s="23"/>
      <c r="K41" s="23"/>
      <c r="L41" s="23"/>
      <c r="M41" s="23"/>
      <c r="N41" s="23"/>
      <c r="O41" s="23"/>
      <c r="P41" s="23"/>
      <c r="Q41" s="23"/>
    </row>
    <row r="42" ht="19.5" customHeight="1" spans="1:17">
      <c r="A42" s="230" t="s">
        <v>309</v>
      </c>
      <c r="B42" s="88" t="s">
        <v>1085</v>
      </c>
      <c r="C42" s="88" t="s">
        <v>1086</v>
      </c>
      <c r="D42" s="88" t="s">
        <v>602</v>
      </c>
      <c r="E42" s="103">
        <v>1</v>
      </c>
      <c r="F42" s="23">
        <v>9800</v>
      </c>
      <c r="G42" s="23">
        <v>9800</v>
      </c>
      <c r="H42" s="23">
        <v>9800</v>
      </c>
      <c r="I42" s="23"/>
      <c r="J42" s="23"/>
      <c r="K42" s="23"/>
      <c r="L42" s="23"/>
      <c r="M42" s="23"/>
      <c r="N42" s="23"/>
      <c r="O42" s="23"/>
      <c r="P42" s="23"/>
      <c r="Q42" s="23"/>
    </row>
    <row r="43" ht="19.5" customHeight="1" spans="1:17">
      <c r="A43" s="230" t="s">
        <v>309</v>
      </c>
      <c r="B43" s="88" t="s">
        <v>1087</v>
      </c>
      <c r="C43" s="88" t="s">
        <v>1088</v>
      </c>
      <c r="D43" s="88" t="s">
        <v>626</v>
      </c>
      <c r="E43" s="103">
        <v>1</v>
      </c>
      <c r="F43" s="23">
        <v>5200</v>
      </c>
      <c r="G43" s="23">
        <v>5200</v>
      </c>
      <c r="H43" s="23">
        <v>5200</v>
      </c>
      <c r="I43" s="23"/>
      <c r="J43" s="23"/>
      <c r="K43" s="23"/>
      <c r="L43" s="23"/>
      <c r="M43" s="23"/>
      <c r="N43" s="23"/>
      <c r="O43" s="23"/>
      <c r="P43" s="23"/>
      <c r="Q43" s="23"/>
    </row>
    <row r="44" ht="19.5" customHeight="1" spans="1:17">
      <c r="A44" s="230" t="s">
        <v>487</v>
      </c>
      <c r="B44" s="88" t="s">
        <v>1091</v>
      </c>
      <c r="C44" s="88" t="s">
        <v>1091</v>
      </c>
      <c r="D44" s="88" t="s">
        <v>1111</v>
      </c>
      <c r="E44" s="103">
        <v>40</v>
      </c>
      <c r="F44" s="23">
        <v>7000</v>
      </c>
      <c r="G44" s="23">
        <v>7000</v>
      </c>
      <c r="H44" s="23">
        <v>7000</v>
      </c>
      <c r="I44" s="23"/>
      <c r="J44" s="23"/>
      <c r="K44" s="23"/>
      <c r="L44" s="23"/>
      <c r="M44" s="23"/>
      <c r="N44" s="23"/>
      <c r="O44" s="23"/>
      <c r="P44" s="23"/>
      <c r="Q44" s="23"/>
    </row>
    <row r="45" ht="19.5" customHeight="1" spans="1:17">
      <c r="A45" s="90" t="s">
        <v>82</v>
      </c>
      <c r="B45" s="25"/>
      <c r="C45" s="25"/>
      <c r="D45" s="25"/>
      <c r="E45" s="25"/>
      <c r="F45" s="23">
        <v>66700</v>
      </c>
      <c r="G45" s="23">
        <v>74860</v>
      </c>
      <c r="H45" s="23">
        <v>74860</v>
      </c>
      <c r="I45" s="23"/>
      <c r="J45" s="23"/>
      <c r="K45" s="23"/>
      <c r="L45" s="23"/>
      <c r="M45" s="23"/>
      <c r="N45" s="23"/>
      <c r="O45" s="23"/>
      <c r="P45" s="23"/>
      <c r="Q45" s="23"/>
    </row>
    <row r="46" ht="19.5" customHeight="1" spans="1:17">
      <c r="A46" s="230" t="s">
        <v>309</v>
      </c>
      <c r="B46" s="88" t="s">
        <v>1104</v>
      </c>
      <c r="C46" s="88" t="s">
        <v>1086</v>
      </c>
      <c r="D46" s="88" t="s">
        <v>1115</v>
      </c>
      <c r="E46" s="103">
        <v>1</v>
      </c>
      <c r="F46" s="23"/>
      <c r="G46" s="23">
        <v>3160</v>
      </c>
      <c r="H46" s="23">
        <v>3160</v>
      </c>
      <c r="I46" s="23"/>
      <c r="J46" s="23"/>
      <c r="K46" s="23"/>
      <c r="L46" s="23"/>
      <c r="M46" s="23"/>
      <c r="N46" s="23"/>
      <c r="O46" s="23"/>
      <c r="P46" s="23"/>
      <c r="Q46" s="23"/>
    </row>
    <row r="47" ht="19.5" customHeight="1" spans="1:17">
      <c r="A47" s="230" t="s">
        <v>309</v>
      </c>
      <c r="B47" s="88" t="s">
        <v>1112</v>
      </c>
      <c r="C47" s="88" t="s">
        <v>1088</v>
      </c>
      <c r="D47" s="88" t="s">
        <v>1115</v>
      </c>
      <c r="E47" s="103">
        <v>1</v>
      </c>
      <c r="F47" s="23"/>
      <c r="G47" s="23">
        <v>5000</v>
      </c>
      <c r="H47" s="23">
        <v>5000</v>
      </c>
      <c r="I47" s="23"/>
      <c r="J47" s="23"/>
      <c r="K47" s="23"/>
      <c r="L47" s="23"/>
      <c r="M47" s="23"/>
      <c r="N47" s="23"/>
      <c r="O47" s="23"/>
      <c r="P47" s="23"/>
      <c r="Q47" s="23"/>
    </row>
    <row r="48" ht="19.5" customHeight="1" spans="1:17">
      <c r="A48" s="230" t="s">
        <v>289</v>
      </c>
      <c r="B48" s="88" t="s">
        <v>1091</v>
      </c>
      <c r="C48" s="88" t="s">
        <v>1091</v>
      </c>
      <c r="D48" s="88" t="s">
        <v>1111</v>
      </c>
      <c r="E48" s="103">
        <v>35</v>
      </c>
      <c r="F48" s="23">
        <v>6300</v>
      </c>
      <c r="G48" s="23">
        <v>6300</v>
      </c>
      <c r="H48" s="23">
        <v>6300</v>
      </c>
      <c r="I48" s="23"/>
      <c r="J48" s="23"/>
      <c r="K48" s="23"/>
      <c r="L48" s="23"/>
      <c r="M48" s="23"/>
      <c r="N48" s="23"/>
      <c r="O48" s="23"/>
      <c r="P48" s="23"/>
      <c r="Q48" s="23"/>
    </row>
    <row r="49" ht="19.5" customHeight="1" spans="1:17">
      <c r="A49" s="230" t="s">
        <v>487</v>
      </c>
      <c r="B49" s="88" t="s">
        <v>1116</v>
      </c>
      <c r="C49" s="88" t="s">
        <v>1117</v>
      </c>
      <c r="D49" s="88" t="s">
        <v>1109</v>
      </c>
      <c r="E49" s="103">
        <v>1</v>
      </c>
      <c r="F49" s="23">
        <v>5100</v>
      </c>
      <c r="G49" s="23">
        <v>5100</v>
      </c>
      <c r="H49" s="23">
        <v>5100</v>
      </c>
      <c r="I49" s="23"/>
      <c r="J49" s="23"/>
      <c r="K49" s="23"/>
      <c r="L49" s="23"/>
      <c r="M49" s="23"/>
      <c r="N49" s="23"/>
      <c r="O49" s="23"/>
      <c r="P49" s="23"/>
      <c r="Q49" s="23"/>
    </row>
    <row r="50" ht="19.5" customHeight="1" spans="1:17">
      <c r="A50" s="230" t="s">
        <v>487</v>
      </c>
      <c r="B50" s="88" t="s">
        <v>1116</v>
      </c>
      <c r="C50" s="88" t="s">
        <v>1118</v>
      </c>
      <c r="D50" s="88" t="s">
        <v>1109</v>
      </c>
      <c r="E50" s="103">
        <v>10</v>
      </c>
      <c r="F50" s="23">
        <v>12600</v>
      </c>
      <c r="G50" s="23">
        <v>12600</v>
      </c>
      <c r="H50" s="23">
        <v>12600</v>
      </c>
      <c r="I50" s="23"/>
      <c r="J50" s="23"/>
      <c r="K50" s="23"/>
      <c r="L50" s="23"/>
      <c r="M50" s="23"/>
      <c r="N50" s="23"/>
      <c r="O50" s="23"/>
      <c r="P50" s="23"/>
      <c r="Q50" s="23"/>
    </row>
    <row r="51" ht="19.5" customHeight="1" spans="1:17">
      <c r="A51" s="230" t="s">
        <v>487</v>
      </c>
      <c r="B51" s="88" t="s">
        <v>1119</v>
      </c>
      <c r="C51" s="88" t="s">
        <v>1119</v>
      </c>
      <c r="D51" s="88" t="s">
        <v>1120</v>
      </c>
      <c r="E51" s="103">
        <v>1</v>
      </c>
      <c r="F51" s="23">
        <v>2500</v>
      </c>
      <c r="G51" s="23">
        <v>2500</v>
      </c>
      <c r="H51" s="23">
        <v>2500</v>
      </c>
      <c r="I51" s="23"/>
      <c r="J51" s="23"/>
      <c r="K51" s="23"/>
      <c r="L51" s="23"/>
      <c r="M51" s="23"/>
      <c r="N51" s="23"/>
      <c r="O51" s="23"/>
      <c r="P51" s="23"/>
      <c r="Q51" s="23"/>
    </row>
    <row r="52" ht="19.5" customHeight="1" spans="1:17">
      <c r="A52" s="230" t="s">
        <v>487</v>
      </c>
      <c r="B52" s="88" t="s">
        <v>1110</v>
      </c>
      <c r="C52" s="88" t="s">
        <v>1090</v>
      </c>
      <c r="D52" s="88" t="s">
        <v>1115</v>
      </c>
      <c r="E52" s="103">
        <v>10</v>
      </c>
      <c r="F52" s="23">
        <v>18000</v>
      </c>
      <c r="G52" s="23">
        <v>18000</v>
      </c>
      <c r="H52" s="23">
        <v>18000</v>
      </c>
      <c r="I52" s="23"/>
      <c r="J52" s="23"/>
      <c r="K52" s="23"/>
      <c r="L52" s="23"/>
      <c r="M52" s="23"/>
      <c r="N52" s="23"/>
      <c r="O52" s="23"/>
      <c r="P52" s="23"/>
      <c r="Q52" s="23"/>
    </row>
    <row r="53" ht="19.5" customHeight="1" spans="1:17">
      <c r="A53" s="230" t="s">
        <v>487</v>
      </c>
      <c r="B53" s="88" t="s">
        <v>1116</v>
      </c>
      <c r="C53" s="88" t="s">
        <v>1121</v>
      </c>
      <c r="D53" s="88" t="s">
        <v>1109</v>
      </c>
      <c r="E53" s="103">
        <v>2</v>
      </c>
      <c r="F53" s="23">
        <v>5200</v>
      </c>
      <c r="G53" s="23">
        <v>5200</v>
      </c>
      <c r="H53" s="23">
        <v>5200</v>
      </c>
      <c r="I53" s="23"/>
      <c r="J53" s="23"/>
      <c r="K53" s="23"/>
      <c r="L53" s="23"/>
      <c r="M53" s="23"/>
      <c r="N53" s="23"/>
      <c r="O53" s="23"/>
      <c r="P53" s="23"/>
      <c r="Q53" s="23"/>
    </row>
    <row r="54" ht="19.5" customHeight="1" spans="1:17">
      <c r="A54" s="230" t="s">
        <v>487</v>
      </c>
      <c r="B54" s="88" t="s">
        <v>1122</v>
      </c>
      <c r="C54" s="88" t="s">
        <v>1122</v>
      </c>
      <c r="D54" s="88" t="s">
        <v>1123</v>
      </c>
      <c r="E54" s="103">
        <v>17</v>
      </c>
      <c r="F54" s="23">
        <v>17000</v>
      </c>
      <c r="G54" s="23">
        <v>17000</v>
      </c>
      <c r="H54" s="23">
        <v>17000</v>
      </c>
      <c r="I54" s="23"/>
      <c r="J54" s="23"/>
      <c r="K54" s="23"/>
      <c r="L54" s="23"/>
      <c r="M54" s="23"/>
      <c r="N54" s="23"/>
      <c r="O54" s="23"/>
      <c r="P54" s="23"/>
      <c r="Q54" s="23"/>
    </row>
    <row r="55" ht="19.5" customHeight="1" spans="1:17">
      <c r="A55" s="90" t="s">
        <v>84</v>
      </c>
      <c r="B55" s="25"/>
      <c r="C55" s="25"/>
      <c r="D55" s="25"/>
      <c r="E55" s="25"/>
      <c r="F55" s="23">
        <v>70800</v>
      </c>
      <c r="G55" s="23">
        <v>85800</v>
      </c>
      <c r="H55" s="23">
        <v>85800</v>
      </c>
      <c r="I55" s="23"/>
      <c r="J55" s="23"/>
      <c r="K55" s="23"/>
      <c r="L55" s="23"/>
      <c r="M55" s="23"/>
      <c r="N55" s="23"/>
      <c r="O55" s="23"/>
      <c r="P55" s="23"/>
      <c r="Q55" s="23"/>
    </row>
    <row r="56" ht="19.5" customHeight="1" spans="1:17">
      <c r="A56" s="230" t="s">
        <v>309</v>
      </c>
      <c r="B56" s="88" t="s">
        <v>1124</v>
      </c>
      <c r="C56" s="88" t="s">
        <v>1086</v>
      </c>
      <c r="D56" s="88" t="s">
        <v>1030</v>
      </c>
      <c r="E56" s="103">
        <v>1</v>
      </c>
      <c r="F56" s="23"/>
      <c r="G56" s="23">
        <v>10000</v>
      </c>
      <c r="H56" s="23">
        <v>10000</v>
      </c>
      <c r="I56" s="23"/>
      <c r="J56" s="23"/>
      <c r="K56" s="23"/>
      <c r="L56" s="23"/>
      <c r="M56" s="23"/>
      <c r="N56" s="23"/>
      <c r="O56" s="23"/>
      <c r="P56" s="23"/>
      <c r="Q56" s="23"/>
    </row>
    <row r="57" ht="19.5" customHeight="1" spans="1:17">
      <c r="A57" s="230" t="s">
        <v>309</v>
      </c>
      <c r="B57" s="88" t="s">
        <v>1112</v>
      </c>
      <c r="C57" s="88" t="s">
        <v>1088</v>
      </c>
      <c r="D57" s="88" t="s">
        <v>814</v>
      </c>
      <c r="E57" s="103">
        <v>1</v>
      </c>
      <c r="F57" s="23"/>
      <c r="G57" s="23">
        <v>5000</v>
      </c>
      <c r="H57" s="23">
        <v>5000</v>
      </c>
      <c r="I57" s="23"/>
      <c r="J57" s="23"/>
      <c r="K57" s="23"/>
      <c r="L57" s="23"/>
      <c r="M57" s="23"/>
      <c r="N57" s="23"/>
      <c r="O57" s="23"/>
      <c r="P57" s="23"/>
      <c r="Q57" s="23"/>
    </row>
    <row r="58" ht="19.5" customHeight="1" spans="1:17">
      <c r="A58" s="230" t="s">
        <v>487</v>
      </c>
      <c r="B58" s="88" t="s">
        <v>1119</v>
      </c>
      <c r="C58" s="88" t="s">
        <v>1119</v>
      </c>
      <c r="D58" s="88" t="s">
        <v>1120</v>
      </c>
      <c r="E58" s="103">
        <v>10</v>
      </c>
      <c r="F58" s="23">
        <v>14800</v>
      </c>
      <c r="G58" s="23">
        <v>14800</v>
      </c>
      <c r="H58" s="23">
        <v>14800</v>
      </c>
      <c r="I58" s="23"/>
      <c r="J58" s="23"/>
      <c r="K58" s="23"/>
      <c r="L58" s="23"/>
      <c r="M58" s="23"/>
      <c r="N58" s="23"/>
      <c r="O58" s="23"/>
      <c r="P58" s="23"/>
      <c r="Q58" s="23"/>
    </row>
    <row r="59" ht="19.5" customHeight="1" spans="1:17">
      <c r="A59" s="230" t="s">
        <v>487</v>
      </c>
      <c r="B59" s="88" t="s">
        <v>1125</v>
      </c>
      <c r="C59" s="88" t="s">
        <v>1126</v>
      </c>
      <c r="D59" s="88" t="s">
        <v>634</v>
      </c>
      <c r="E59" s="103">
        <v>6</v>
      </c>
      <c r="F59" s="23">
        <v>3600</v>
      </c>
      <c r="G59" s="23">
        <v>3600</v>
      </c>
      <c r="H59" s="23">
        <v>3600</v>
      </c>
      <c r="I59" s="23"/>
      <c r="J59" s="23"/>
      <c r="K59" s="23"/>
      <c r="L59" s="23"/>
      <c r="M59" s="23"/>
      <c r="N59" s="23"/>
      <c r="O59" s="23"/>
      <c r="P59" s="23"/>
      <c r="Q59" s="23"/>
    </row>
    <row r="60" ht="19.5" customHeight="1" spans="1:17">
      <c r="A60" s="230" t="s">
        <v>487</v>
      </c>
      <c r="B60" s="88" t="s">
        <v>1127</v>
      </c>
      <c r="C60" s="88" t="s">
        <v>1126</v>
      </c>
      <c r="D60" s="88" t="s">
        <v>1120</v>
      </c>
      <c r="E60" s="103">
        <v>2</v>
      </c>
      <c r="F60" s="23">
        <v>600</v>
      </c>
      <c r="G60" s="23">
        <v>600</v>
      </c>
      <c r="H60" s="23">
        <v>600</v>
      </c>
      <c r="I60" s="23"/>
      <c r="J60" s="23"/>
      <c r="K60" s="23"/>
      <c r="L60" s="23"/>
      <c r="M60" s="23"/>
      <c r="N60" s="23"/>
      <c r="O60" s="23"/>
      <c r="P60" s="23"/>
      <c r="Q60" s="23"/>
    </row>
    <row r="61" ht="19.5" customHeight="1" spans="1:17">
      <c r="A61" s="230" t="s">
        <v>487</v>
      </c>
      <c r="B61" s="88" t="s">
        <v>1128</v>
      </c>
      <c r="C61" s="88" t="s">
        <v>1086</v>
      </c>
      <c r="D61" s="88" t="s">
        <v>602</v>
      </c>
      <c r="E61" s="103">
        <v>1</v>
      </c>
      <c r="F61" s="23">
        <v>30000</v>
      </c>
      <c r="G61" s="23">
        <v>30000</v>
      </c>
      <c r="H61" s="23">
        <v>30000</v>
      </c>
      <c r="I61" s="23"/>
      <c r="J61" s="23"/>
      <c r="K61" s="23"/>
      <c r="L61" s="23"/>
      <c r="M61" s="23"/>
      <c r="N61" s="23"/>
      <c r="O61" s="23"/>
      <c r="P61" s="23"/>
      <c r="Q61" s="23"/>
    </row>
    <row r="62" ht="19.5" customHeight="1" spans="1:17">
      <c r="A62" s="230" t="s">
        <v>487</v>
      </c>
      <c r="B62" s="88" t="s">
        <v>1129</v>
      </c>
      <c r="C62" s="88" t="s">
        <v>1090</v>
      </c>
      <c r="D62" s="88" t="s">
        <v>602</v>
      </c>
      <c r="E62" s="103">
        <v>1</v>
      </c>
      <c r="F62" s="23">
        <v>10000</v>
      </c>
      <c r="G62" s="23">
        <v>10000</v>
      </c>
      <c r="H62" s="23">
        <v>10000</v>
      </c>
      <c r="I62" s="23"/>
      <c r="J62" s="23"/>
      <c r="K62" s="23"/>
      <c r="L62" s="23"/>
      <c r="M62" s="23"/>
      <c r="N62" s="23"/>
      <c r="O62" s="23"/>
      <c r="P62" s="23"/>
      <c r="Q62" s="23"/>
    </row>
    <row r="63" ht="19.5" customHeight="1" spans="1:17">
      <c r="A63" s="230" t="s">
        <v>487</v>
      </c>
      <c r="B63" s="88" t="s">
        <v>1091</v>
      </c>
      <c r="C63" s="88" t="s">
        <v>1091</v>
      </c>
      <c r="D63" s="88" t="s">
        <v>1111</v>
      </c>
      <c r="E63" s="103">
        <v>60</v>
      </c>
      <c r="F63" s="23">
        <v>10800</v>
      </c>
      <c r="G63" s="23">
        <v>10800</v>
      </c>
      <c r="H63" s="23">
        <v>10800</v>
      </c>
      <c r="I63" s="23"/>
      <c r="J63" s="23"/>
      <c r="K63" s="23"/>
      <c r="L63" s="23"/>
      <c r="M63" s="23"/>
      <c r="N63" s="23"/>
      <c r="O63" s="23"/>
      <c r="P63" s="23"/>
      <c r="Q63" s="23"/>
    </row>
    <row r="64" ht="19.5" customHeight="1" spans="1:17">
      <c r="A64" s="230" t="s">
        <v>487</v>
      </c>
      <c r="B64" s="88" t="s">
        <v>1114</v>
      </c>
      <c r="C64" s="88" t="s">
        <v>1114</v>
      </c>
      <c r="D64" s="88" t="s">
        <v>634</v>
      </c>
      <c r="E64" s="103">
        <v>1</v>
      </c>
      <c r="F64" s="23">
        <v>1000</v>
      </c>
      <c r="G64" s="23">
        <v>1000</v>
      </c>
      <c r="H64" s="23">
        <v>1000</v>
      </c>
      <c r="I64" s="23"/>
      <c r="J64" s="23"/>
      <c r="K64" s="23"/>
      <c r="L64" s="23"/>
      <c r="M64" s="23"/>
      <c r="N64" s="23"/>
      <c r="O64" s="23"/>
      <c r="P64" s="23"/>
      <c r="Q64" s="23"/>
    </row>
    <row r="65" ht="17" customHeight="1" spans="1:17">
      <c r="A65" s="90" t="s">
        <v>86</v>
      </c>
      <c r="B65" s="25"/>
      <c r="C65" s="25"/>
      <c r="D65" s="25"/>
      <c r="E65" s="25"/>
      <c r="F65" s="23">
        <v>93040</v>
      </c>
      <c r="G65" s="23">
        <v>93040</v>
      </c>
      <c r="H65" s="23">
        <v>93040</v>
      </c>
      <c r="I65" s="23"/>
      <c r="J65" s="23"/>
      <c r="K65" s="23"/>
      <c r="L65" s="23"/>
      <c r="M65" s="23"/>
      <c r="N65" s="23"/>
      <c r="O65" s="23"/>
      <c r="P65" s="23"/>
      <c r="Q65" s="23"/>
    </row>
    <row r="66" ht="17" customHeight="1" spans="1:17">
      <c r="A66" s="230" t="s">
        <v>309</v>
      </c>
      <c r="B66" s="88" t="s">
        <v>1112</v>
      </c>
      <c r="C66" s="88" t="s">
        <v>1088</v>
      </c>
      <c r="D66" s="88" t="s">
        <v>602</v>
      </c>
      <c r="E66" s="103">
        <v>1</v>
      </c>
      <c r="F66" s="23">
        <v>7500</v>
      </c>
      <c r="G66" s="23">
        <v>7500</v>
      </c>
      <c r="H66" s="23">
        <v>7500</v>
      </c>
      <c r="I66" s="23"/>
      <c r="J66" s="23"/>
      <c r="K66" s="23"/>
      <c r="L66" s="23"/>
      <c r="M66" s="23"/>
      <c r="N66" s="23"/>
      <c r="O66" s="23"/>
      <c r="P66" s="23"/>
      <c r="Q66" s="23"/>
    </row>
    <row r="67" ht="17" customHeight="1" spans="1:17">
      <c r="A67" s="230" t="s">
        <v>487</v>
      </c>
      <c r="B67" s="88" t="s">
        <v>1104</v>
      </c>
      <c r="C67" s="88" t="s">
        <v>1086</v>
      </c>
      <c r="D67" s="88" t="s">
        <v>602</v>
      </c>
      <c r="E67" s="103">
        <v>1</v>
      </c>
      <c r="F67" s="23">
        <v>10000</v>
      </c>
      <c r="G67" s="23">
        <v>10000</v>
      </c>
      <c r="H67" s="23">
        <v>10000</v>
      </c>
      <c r="I67" s="23"/>
      <c r="J67" s="23"/>
      <c r="K67" s="23"/>
      <c r="L67" s="23"/>
      <c r="M67" s="23"/>
      <c r="N67" s="23"/>
      <c r="O67" s="23"/>
      <c r="P67" s="23"/>
      <c r="Q67" s="23"/>
    </row>
    <row r="68" ht="17" customHeight="1" spans="1:17">
      <c r="A68" s="230" t="s">
        <v>487</v>
      </c>
      <c r="B68" s="88" t="s">
        <v>1110</v>
      </c>
      <c r="C68" s="88" t="s">
        <v>1090</v>
      </c>
      <c r="D68" s="88" t="s">
        <v>602</v>
      </c>
      <c r="E68" s="103">
        <v>1</v>
      </c>
      <c r="F68" s="23">
        <v>30000</v>
      </c>
      <c r="G68" s="23">
        <v>30000</v>
      </c>
      <c r="H68" s="23">
        <v>30000</v>
      </c>
      <c r="I68" s="23"/>
      <c r="J68" s="23"/>
      <c r="K68" s="23"/>
      <c r="L68" s="23"/>
      <c r="M68" s="23"/>
      <c r="N68" s="23"/>
      <c r="O68" s="23"/>
      <c r="P68" s="23"/>
      <c r="Q68" s="23"/>
    </row>
    <row r="69" ht="17" customHeight="1" spans="1:17">
      <c r="A69" s="230" t="s">
        <v>487</v>
      </c>
      <c r="B69" s="88" t="s">
        <v>1130</v>
      </c>
      <c r="C69" s="88" t="s">
        <v>1091</v>
      </c>
      <c r="D69" s="88" t="s">
        <v>1111</v>
      </c>
      <c r="E69" s="103">
        <v>80</v>
      </c>
      <c r="F69" s="23">
        <v>15200</v>
      </c>
      <c r="G69" s="23">
        <v>15200</v>
      </c>
      <c r="H69" s="23">
        <v>15200</v>
      </c>
      <c r="I69" s="23"/>
      <c r="J69" s="23"/>
      <c r="K69" s="23"/>
      <c r="L69" s="23"/>
      <c r="M69" s="23"/>
      <c r="N69" s="23"/>
      <c r="O69" s="23"/>
      <c r="P69" s="23"/>
      <c r="Q69" s="23"/>
    </row>
    <row r="70" ht="17" customHeight="1" spans="1:17">
      <c r="A70" s="230" t="s">
        <v>487</v>
      </c>
      <c r="B70" s="88" t="s">
        <v>1131</v>
      </c>
      <c r="C70" s="88" t="s">
        <v>1132</v>
      </c>
      <c r="D70" s="88" t="s">
        <v>1109</v>
      </c>
      <c r="E70" s="103">
        <v>4</v>
      </c>
      <c r="F70" s="23">
        <v>14000</v>
      </c>
      <c r="G70" s="23">
        <v>14000</v>
      </c>
      <c r="H70" s="23">
        <v>14000</v>
      </c>
      <c r="I70" s="23"/>
      <c r="J70" s="23"/>
      <c r="K70" s="23"/>
      <c r="L70" s="23"/>
      <c r="M70" s="23"/>
      <c r="N70" s="23"/>
      <c r="O70" s="23"/>
      <c r="P70" s="23"/>
      <c r="Q70" s="23"/>
    </row>
    <row r="71" ht="17" customHeight="1" spans="1:17">
      <c r="A71" s="230" t="s">
        <v>487</v>
      </c>
      <c r="B71" s="88" t="s">
        <v>1133</v>
      </c>
      <c r="C71" s="88" t="s">
        <v>1132</v>
      </c>
      <c r="D71" s="88" t="s">
        <v>1109</v>
      </c>
      <c r="E71" s="103">
        <v>2</v>
      </c>
      <c r="F71" s="23">
        <v>5360</v>
      </c>
      <c r="G71" s="23">
        <v>5360</v>
      </c>
      <c r="H71" s="23">
        <v>5360</v>
      </c>
      <c r="I71" s="23"/>
      <c r="J71" s="23"/>
      <c r="K71" s="23"/>
      <c r="L71" s="23"/>
      <c r="M71" s="23"/>
      <c r="N71" s="23"/>
      <c r="O71" s="23"/>
      <c r="P71" s="23"/>
      <c r="Q71" s="23"/>
    </row>
    <row r="72" ht="17" customHeight="1" spans="1:17">
      <c r="A72" s="230" t="s">
        <v>487</v>
      </c>
      <c r="B72" s="88" t="s">
        <v>1134</v>
      </c>
      <c r="C72" s="88" t="s">
        <v>1092</v>
      </c>
      <c r="D72" s="88" t="s">
        <v>602</v>
      </c>
      <c r="E72" s="103">
        <v>1</v>
      </c>
      <c r="F72" s="23">
        <v>10000</v>
      </c>
      <c r="G72" s="23">
        <v>10000</v>
      </c>
      <c r="H72" s="23">
        <v>10000</v>
      </c>
      <c r="I72" s="23"/>
      <c r="J72" s="23"/>
      <c r="K72" s="23"/>
      <c r="L72" s="23"/>
      <c r="M72" s="23"/>
      <c r="N72" s="23"/>
      <c r="O72" s="23"/>
      <c r="P72" s="23"/>
      <c r="Q72" s="23"/>
    </row>
    <row r="73" ht="17" customHeight="1" spans="1:17">
      <c r="A73" s="230" t="s">
        <v>487</v>
      </c>
      <c r="B73" s="88" t="s">
        <v>1113</v>
      </c>
      <c r="C73" s="88" t="s">
        <v>1113</v>
      </c>
      <c r="D73" s="88" t="s">
        <v>1109</v>
      </c>
      <c r="E73" s="103">
        <v>1</v>
      </c>
      <c r="F73" s="23">
        <v>980</v>
      </c>
      <c r="G73" s="23">
        <v>980</v>
      </c>
      <c r="H73" s="23">
        <v>980</v>
      </c>
      <c r="I73" s="23"/>
      <c r="J73" s="23"/>
      <c r="K73" s="23"/>
      <c r="L73" s="23"/>
      <c r="M73" s="23"/>
      <c r="N73" s="23"/>
      <c r="O73" s="23"/>
      <c r="P73" s="23"/>
      <c r="Q73" s="23"/>
    </row>
    <row r="74" ht="19.5" customHeight="1" spans="1:17">
      <c r="A74" s="90" t="s">
        <v>88</v>
      </c>
      <c r="B74" s="25"/>
      <c r="C74" s="25"/>
      <c r="D74" s="25"/>
      <c r="E74" s="25"/>
      <c r="F74" s="23">
        <v>8997</v>
      </c>
      <c r="G74" s="23">
        <v>13997</v>
      </c>
      <c r="H74" s="23">
        <v>13997</v>
      </c>
      <c r="I74" s="23"/>
      <c r="J74" s="23"/>
      <c r="K74" s="23"/>
      <c r="L74" s="23"/>
      <c r="M74" s="23"/>
      <c r="N74" s="23"/>
      <c r="O74" s="23"/>
      <c r="P74" s="23"/>
      <c r="Q74" s="23"/>
    </row>
    <row r="75" ht="19.5" customHeight="1" spans="1:17">
      <c r="A75" s="230" t="s">
        <v>309</v>
      </c>
      <c r="B75" s="88" t="s">
        <v>1135</v>
      </c>
      <c r="C75" s="88" t="s">
        <v>1088</v>
      </c>
      <c r="D75" s="88" t="s">
        <v>626</v>
      </c>
      <c r="E75" s="103">
        <v>1</v>
      </c>
      <c r="F75" s="23"/>
      <c r="G75" s="23">
        <v>5000</v>
      </c>
      <c r="H75" s="23">
        <v>5000</v>
      </c>
      <c r="I75" s="23"/>
      <c r="J75" s="23"/>
      <c r="K75" s="23"/>
      <c r="L75" s="23"/>
      <c r="M75" s="23"/>
      <c r="N75" s="23"/>
      <c r="O75" s="23"/>
      <c r="P75" s="23"/>
      <c r="Q75" s="23"/>
    </row>
    <row r="76" ht="19.5" customHeight="1" spans="1:17">
      <c r="A76" s="230" t="s">
        <v>560</v>
      </c>
      <c r="B76" s="88" t="s">
        <v>1136</v>
      </c>
      <c r="C76" s="88" t="s">
        <v>1137</v>
      </c>
      <c r="D76" s="88" t="s">
        <v>626</v>
      </c>
      <c r="E76" s="103">
        <v>3</v>
      </c>
      <c r="F76" s="23">
        <v>8997</v>
      </c>
      <c r="G76" s="23">
        <v>8997</v>
      </c>
      <c r="H76" s="23">
        <v>8997</v>
      </c>
      <c r="I76" s="23"/>
      <c r="J76" s="23"/>
      <c r="K76" s="23"/>
      <c r="L76" s="23"/>
      <c r="M76" s="23"/>
      <c r="N76" s="23"/>
      <c r="O76" s="23"/>
      <c r="P76" s="23"/>
      <c r="Q76" s="23"/>
    </row>
    <row r="77" ht="19.5" customHeight="1" spans="1:17">
      <c r="A77" s="90" t="s">
        <v>90</v>
      </c>
      <c r="B77" s="25"/>
      <c r="C77" s="25"/>
      <c r="D77" s="25"/>
      <c r="E77" s="25"/>
      <c r="F77" s="23">
        <v>55000</v>
      </c>
      <c r="G77" s="23">
        <v>55000</v>
      </c>
      <c r="H77" s="23">
        <v>55000</v>
      </c>
      <c r="I77" s="23"/>
      <c r="J77" s="23"/>
      <c r="K77" s="23"/>
      <c r="L77" s="23"/>
      <c r="M77" s="23"/>
      <c r="N77" s="23"/>
      <c r="O77" s="23"/>
      <c r="P77" s="23"/>
      <c r="Q77" s="23"/>
    </row>
    <row r="78" ht="19.5" customHeight="1" spans="1:17">
      <c r="A78" s="230" t="s">
        <v>309</v>
      </c>
      <c r="B78" s="88" t="s">
        <v>1128</v>
      </c>
      <c r="C78" s="88" t="s">
        <v>1086</v>
      </c>
      <c r="D78" s="88" t="s">
        <v>602</v>
      </c>
      <c r="E78" s="103">
        <v>1</v>
      </c>
      <c r="F78" s="23">
        <v>9000</v>
      </c>
      <c r="G78" s="23">
        <v>9000</v>
      </c>
      <c r="H78" s="23">
        <v>9000</v>
      </c>
      <c r="I78" s="23"/>
      <c r="J78" s="23"/>
      <c r="K78" s="23"/>
      <c r="L78" s="23"/>
      <c r="M78" s="23"/>
      <c r="N78" s="23"/>
      <c r="O78" s="23"/>
      <c r="P78" s="23"/>
      <c r="Q78" s="23"/>
    </row>
    <row r="79" ht="19.5" customHeight="1" spans="1:17">
      <c r="A79" s="230" t="s">
        <v>309</v>
      </c>
      <c r="B79" s="88" t="s">
        <v>1128</v>
      </c>
      <c r="C79" s="88" t="s">
        <v>1088</v>
      </c>
      <c r="D79" s="88" t="s">
        <v>602</v>
      </c>
      <c r="E79" s="103">
        <v>1</v>
      </c>
      <c r="F79" s="23">
        <v>6000</v>
      </c>
      <c r="G79" s="23">
        <v>6000</v>
      </c>
      <c r="H79" s="23">
        <v>6000</v>
      </c>
      <c r="I79" s="23"/>
      <c r="J79" s="23"/>
      <c r="K79" s="23"/>
      <c r="L79" s="23"/>
      <c r="M79" s="23"/>
      <c r="N79" s="23"/>
      <c r="O79" s="23"/>
      <c r="P79" s="23"/>
      <c r="Q79" s="23"/>
    </row>
    <row r="80" ht="19.5" customHeight="1" spans="1:17">
      <c r="A80" s="230" t="s">
        <v>487</v>
      </c>
      <c r="B80" s="88" t="s">
        <v>1128</v>
      </c>
      <c r="C80" s="88" t="s">
        <v>1086</v>
      </c>
      <c r="D80" s="88" t="s">
        <v>602</v>
      </c>
      <c r="E80" s="103">
        <v>1</v>
      </c>
      <c r="F80" s="23">
        <v>11000</v>
      </c>
      <c r="G80" s="23">
        <v>11000</v>
      </c>
      <c r="H80" s="23">
        <v>11000</v>
      </c>
      <c r="I80" s="23"/>
      <c r="J80" s="23"/>
      <c r="K80" s="23"/>
      <c r="L80" s="23"/>
      <c r="M80" s="23"/>
      <c r="N80" s="23"/>
      <c r="O80" s="23"/>
      <c r="P80" s="23"/>
      <c r="Q80" s="23"/>
    </row>
    <row r="81" ht="19.5" customHeight="1" spans="1:17">
      <c r="A81" s="230" t="s">
        <v>487</v>
      </c>
      <c r="B81" s="88" t="s">
        <v>1138</v>
      </c>
      <c r="C81" s="88" t="s">
        <v>1090</v>
      </c>
      <c r="D81" s="88" t="s">
        <v>602</v>
      </c>
      <c r="E81" s="103">
        <v>1</v>
      </c>
      <c r="F81" s="23">
        <v>15000</v>
      </c>
      <c r="G81" s="23">
        <v>15000</v>
      </c>
      <c r="H81" s="23">
        <v>15000</v>
      </c>
      <c r="I81" s="23"/>
      <c r="J81" s="23"/>
      <c r="K81" s="23"/>
      <c r="L81" s="23"/>
      <c r="M81" s="23"/>
      <c r="N81" s="23"/>
      <c r="O81" s="23"/>
      <c r="P81" s="23"/>
      <c r="Q81" s="23"/>
    </row>
    <row r="82" ht="19.5" customHeight="1" spans="1:17">
      <c r="A82" s="230" t="s">
        <v>487</v>
      </c>
      <c r="B82" s="88" t="s">
        <v>1091</v>
      </c>
      <c r="C82" s="88" t="s">
        <v>1091</v>
      </c>
      <c r="D82" s="88" t="s">
        <v>1111</v>
      </c>
      <c r="E82" s="103">
        <v>35</v>
      </c>
      <c r="F82" s="23">
        <v>6300</v>
      </c>
      <c r="G82" s="23">
        <v>6300</v>
      </c>
      <c r="H82" s="23">
        <v>6300</v>
      </c>
      <c r="I82" s="23"/>
      <c r="J82" s="23"/>
      <c r="K82" s="23"/>
      <c r="L82" s="23"/>
      <c r="M82" s="23"/>
      <c r="N82" s="23"/>
      <c r="O82" s="23"/>
      <c r="P82" s="23"/>
      <c r="Q82" s="23"/>
    </row>
    <row r="83" ht="19.5" customHeight="1" spans="1:17">
      <c r="A83" s="230" t="s">
        <v>487</v>
      </c>
      <c r="B83" s="88" t="s">
        <v>1139</v>
      </c>
      <c r="C83" s="88" t="s">
        <v>1140</v>
      </c>
      <c r="D83" s="88" t="s">
        <v>648</v>
      </c>
      <c r="E83" s="103">
        <v>4</v>
      </c>
      <c r="F83" s="23">
        <v>3000</v>
      </c>
      <c r="G83" s="23">
        <v>3000</v>
      </c>
      <c r="H83" s="23">
        <v>3000</v>
      </c>
      <c r="I83" s="23"/>
      <c r="J83" s="23"/>
      <c r="K83" s="23"/>
      <c r="L83" s="23"/>
      <c r="M83" s="23"/>
      <c r="N83" s="23"/>
      <c r="O83" s="23"/>
      <c r="P83" s="23"/>
      <c r="Q83" s="23"/>
    </row>
    <row r="84" ht="19.5" customHeight="1" spans="1:17">
      <c r="A84" s="230" t="s">
        <v>487</v>
      </c>
      <c r="B84" s="88" t="s">
        <v>1141</v>
      </c>
      <c r="C84" s="88" t="s">
        <v>1140</v>
      </c>
      <c r="D84" s="88" t="s">
        <v>648</v>
      </c>
      <c r="E84" s="103">
        <v>3</v>
      </c>
      <c r="F84" s="23">
        <v>2100</v>
      </c>
      <c r="G84" s="23">
        <v>2100</v>
      </c>
      <c r="H84" s="23">
        <v>2100</v>
      </c>
      <c r="I84" s="23"/>
      <c r="J84" s="23"/>
      <c r="K84" s="23"/>
      <c r="L84" s="23"/>
      <c r="M84" s="23"/>
      <c r="N84" s="23"/>
      <c r="O84" s="23"/>
      <c r="P84" s="23"/>
      <c r="Q84" s="23"/>
    </row>
    <row r="85" ht="19.5" customHeight="1" spans="1:17">
      <c r="A85" s="230" t="s">
        <v>487</v>
      </c>
      <c r="B85" s="88" t="s">
        <v>1106</v>
      </c>
      <c r="C85" s="88" t="s">
        <v>1114</v>
      </c>
      <c r="D85" s="88" t="s">
        <v>1123</v>
      </c>
      <c r="E85" s="103">
        <v>1</v>
      </c>
      <c r="F85" s="23">
        <v>2600</v>
      </c>
      <c r="G85" s="23">
        <v>2600</v>
      </c>
      <c r="H85" s="23">
        <v>2600</v>
      </c>
      <c r="I85" s="23"/>
      <c r="J85" s="23"/>
      <c r="K85" s="23"/>
      <c r="L85" s="23"/>
      <c r="M85" s="23"/>
      <c r="N85" s="23"/>
      <c r="O85" s="23"/>
      <c r="P85" s="23"/>
      <c r="Q85" s="23"/>
    </row>
    <row r="86" ht="19.5" customHeight="1" spans="1:17">
      <c r="A86" s="92" t="s">
        <v>55</v>
      </c>
      <c r="B86" s="26"/>
      <c r="C86" s="26"/>
      <c r="D86" s="26"/>
      <c r="E86" s="26"/>
      <c r="F86" s="23">
        <v>1189577</v>
      </c>
      <c r="G86" s="23">
        <v>1794937</v>
      </c>
      <c r="H86" s="23">
        <v>1764937</v>
      </c>
      <c r="I86" s="23"/>
      <c r="J86" s="23"/>
      <c r="K86" s="23"/>
      <c r="L86" s="23">
        <v>30000</v>
      </c>
      <c r="M86" s="23"/>
      <c r="N86" s="23"/>
      <c r="O86" s="23"/>
      <c r="P86" s="23"/>
      <c r="Q86" s="23">
        <v>30000</v>
      </c>
    </row>
  </sheetData>
  <mergeCells count="16">
    <mergeCell ref="A2:Q2"/>
    <mergeCell ref="A3:F3"/>
    <mergeCell ref="G4:Q4"/>
    <mergeCell ref="L5:Q5"/>
    <mergeCell ref="A86:E86"/>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6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0"/>
  <sheetViews>
    <sheetView showZeros="0" topLeftCell="A2" workbookViewId="0">
      <selection activeCell="A10" sqref="$A10:$XFD10"/>
    </sheetView>
  </sheetViews>
  <sheetFormatPr defaultColWidth="9.14583333333333" defaultRowHeight="14.25" customHeight="1"/>
  <cols>
    <col min="1" max="1" width="31.4270833333333" customWidth="1"/>
    <col min="2" max="2" width="21.8541666666667" customWidth="1"/>
    <col min="3" max="3" width="27" customWidth="1"/>
    <col min="4" max="4" width="13" customWidth="1"/>
    <col min="5" max="5" width="15.5729166666667" customWidth="1"/>
    <col min="6" max="6" width="8.85416666666667" customWidth="1"/>
    <col min="7" max="7" width="7.14583333333333" customWidth="1"/>
    <col min="8" max="8" width="7.71875" customWidth="1"/>
    <col min="9" max="9" width="9.57291666666667" customWidth="1"/>
    <col min="10" max="10" width="5.57291666666667" customWidth="1"/>
    <col min="11" max="11" width="10.4270833333333" customWidth="1"/>
    <col min="12" max="12" width="8" customWidth="1"/>
    <col min="13" max="13" width="7.42708333333333" customWidth="1"/>
    <col min="14" max="14" width="11.5729166666667" customWidth="1"/>
  </cols>
  <sheetData>
    <row r="1" ht="13.5" customHeight="1" spans="1:14">
      <c r="A1" s="57"/>
      <c r="B1" s="57"/>
      <c r="C1" s="76"/>
      <c r="D1" s="57"/>
      <c r="E1" s="57"/>
      <c r="F1" s="57"/>
      <c r="G1" s="57"/>
      <c r="H1" s="77"/>
      <c r="I1" s="65"/>
      <c r="J1" s="65"/>
      <c r="K1" s="65"/>
      <c r="L1" s="32"/>
      <c r="M1" s="70"/>
      <c r="N1" s="94" t="s">
        <v>1142</v>
      </c>
    </row>
    <row r="2" ht="34.5" customHeight="1" spans="1:14">
      <c r="A2" s="34" t="str">
        <f>"2025"&amp;"年部门政府购买服务预算表"</f>
        <v>2025年部门政府购买服务预算表</v>
      </c>
      <c r="B2" s="61"/>
      <c r="C2" s="78"/>
      <c r="D2" s="61"/>
      <c r="E2" s="61"/>
      <c r="F2" s="61"/>
      <c r="G2" s="61"/>
      <c r="H2" s="71"/>
      <c r="I2" s="61"/>
      <c r="J2" s="61"/>
      <c r="K2" s="61"/>
      <c r="L2" s="78"/>
      <c r="M2" s="71"/>
      <c r="N2" s="61"/>
    </row>
    <row r="3" ht="18.75" customHeight="1" spans="1:14">
      <c r="A3" s="62" t="str">
        <f>"单位名称："&amp;"临沧市生态环境局"</f>
        <v>单位名称：临沧市生态环境局</v>
      </c>
      <c r="B3" s="63"/>
      <c r="C3" s="79"/>
      <c r="D3" s="63"/>
      <c r="E3" s="63"/>
      <c r="F3" s="63"/>
      <c r="G3" s="63"/>
      <c r="H3" s="77"/>
      <c r="I3" s="65"/>
      <c r="J3" s="65"/>
      <c r="K3" s="65"/>
      <c r="L3" s="95"/>
      <c r="M3" s="72"/>
      <c r="N3" s="94" t="s">
        <v>227</v>
      </c>
    </row>
    <row r="4" ht="18.75" customHeight="1" spans="1:14">
      <c r="A4" s="10" t="s">
        <v>1076</v>
      </c>
      <c r="B4" s="80" t="s">
        <v>1143</v>
      </c>
      <c r="C4" s="81" t="s">
        <v>1144</v>
      </c>
      <c r="D4" s="39" t="s">
        <v>247</v>
      </c>
      <c r="E4" s="39"/>
      <c r="F4" s="39"/>
      <c r="G4" s="39"/>
      <c r="H4" s="73"/>
      <c r="I4" s="39"/>
      <c r="J4" s="39"/>
      <c r="K4" s="39"/>
      <c r="L4" s="96"/>
      <c r="M4" s="73"/>
      <c r="N4" s="40"/>
    </row>
    <row r="5" ht="17.25" customHeight="1" spans="1:14">
      <c r="A5" s="15"/>
      <c r="B5" s="82"/>
      <c r="C5" s="83"/>
      <c r="D5" s="82" t="s">
        <v>55</v>
      </c>
      <c r="E5" s="82" t="s">
        <v>58</v>
      </c>
      <c r="F5" s="82" t="s">
        <v>1145</v>
      </c>
      <c r="G5" s="82" t="s">
        <v>1083</v>
      </c>
      <c r="H5" s="83" t="s">
        <v>1084</v>
      </c>
      <c r="I5" s="97" t="s">
        <v>97</v>
      </c>
      <c r="J5" s="97"/>
      <c r="K5" s="97"/>
      <c r="L5" s="98"/>
      <c r="M5" s="99"/>
      <c r="N5" s="84"/>
    </row>
    <row r="6" ht="54" customHeight="1" spans="1:14">
      <c r="A6" s="17"/>
      <c r="B6" s="84"/>
      <c r="C6" s="85"/>
      <c r="D6" s="84"/>
      <c r="E6" s="84"/>
      <c r="F6" s="84"/>
      <c r="G6" s="84"/>
      <c r="H6" s="85"/>
      <c r="I6" s="84" t="s">
        <v>57</v>
      </c>
      <c r="J6" s="84" t="s">
        <v>64</v>
      </c>
      <c r="K6" s="84" t="s">
        <v>256</v>
      </c>
      <c r="L6" s="100" t="s">
        <v>66</v>
      </c>
      <c r="M6" s="85" t="s">
        <v>67</v>
      </c>
      <c r="N6" s="84" t="s">
        <v>68</v>
      </c>
    </row>
    <row r="7" ht="19.5" customHeight="1" spans="1:14">
      <c r="A7" s="86">
        <v>1</v>
      </c>
      <c r="B7" s="86">
        <v>2</v>
      </c>
      <c r="C7" s="86">
        <v>3</v>
      </c>
      <c r="D7" s="86">
        <v>4</v>
      </c>
      <c r="E7" s="86">
        <v>5</v>
      </c>
      <c r="F7" s="86">
        <v>6</v>
      </c>
      <c r="G7" s="86">
        <v>7</v>
      </c>
      <c r="H7" s="86">
        <v>8</v>
      </c>
      <c r="I7" s="86">
        <v>9</v>
      </c>
      <c r="J7" s="86">
        <v>10</v>
      </c>
      <c r="K7" s="86">
        <v>11</v>
      </c>
      <c r="L7" s="86">
        <v>12</v>
      </c>
      <c r="M7" s="86">
        <v>13</v>
      </c>
      <c r="N7" s="86">
        <v>14</v>
      </c>
    </row>
    <row r="8" ht="21" customHeight="1" spans="1:14">
      <c r="A8" s="87" t="s">
        <v>257</v>
      </c>
      <c r="B8" s="88"/>
      <c r="C8" s="89"/>
      <c r="D8" s="23">
        <v>940000</v>
      </c>
      <c r="E8" s="23">
        <v>905000</v>
      </c>
      <c r="F8" s="23"/>
      <c r="G8" s="23"/>
      <c r="H8" s="23"/>
      <c r="I8" s="23">
        <v>35000</v>
      </c>
      <c r="J8" s="23"/>
      <c r="K8" s="23"/>
      <c r="L8" s="23"/>
      <c r="M8" s="23"/>
      <c r="N8" s="23">
        <v>35000</v>
      </c>
    </row>
    <row r="9" ht="21" customHeight="1" spans="1:14">
      <c r="A9" s="90" t="s">
        <v>70</v>
      </c>
      <c r="B9" s="88"/>
      <c r="C9" s="89"/>
      <c r="D9" s="23">
        <v>800000</v>
      </c>
      <c r="E9" s="23">
        <v>800000</v>
      </c>
      <c r="F9" s="23"/>
      <c r="G9" s="23"/>
      <c r="H9" s="23"/>
      <c r="I9" s="23"/>
      <c r="J9" s="23"/>
      <c r="K9" s="23"/>
      <c r="L9" s="23"/>
      <c r="M9" s="23"/>
      <c r="N9" s="23"/>
    </row>
    <row r="10" ht="33" customHeight="1" spans="1:14">
      <c r="A10" s="231" t="s">
        <v>474</v>
      </c>
      <c r="B10" s="88" t="s">
        <v>1094</v>
      </c>
      <c r="C10" s="89" t="s">
        <v>1146</v>
      </c>
      <c r="D10" s="23">
        <v>800000</v>
      </c>
      <c r="E10" s="23">
        <v>800000</v>
      </c>
      <c r="F10" s="23"/>
      <c r="G10" s="23"/>
      <c r="H10" s="23"/>
      <c r="I10" s="23"/>
      <c r="J10" s="23"/>
      <c r="K10" s="23"/>
      <c r="L10" s="23"/>
      <c r="M10" s="23"/>
      <c r="N10" s="23"/>
    </row>
    <row r="11" ht="33" customHeight="1" spans="1:14">
      <c r="A11" s="90" t="s">
        <v>76</v>
      </c>
      <c r="B11" s="25"/>
      <c r="C11" s="25"/>
      <c r="D11" s="23">
        <v>45000</v>
      </c>
      <c r="E11" s="23">
        <v>35000</v>
      </c>
      <c r="F11" s="23"/>
      <c r="G11" s="23"/>
      <c r="H11" s="23"/>
      <c r="I11" s="23">
        <v>10000</v>
      </c>
      <c r="J11" s="23"/>
      <c r="K11" s="23"/>
      <c r="L11" s="23"/>
      <c r="M11" s="23"/>
      <c r="N11" s="23">
        <v>10000</v>
      </c>
    </row>
    <row r="12" ht="33" customHeight="1" spans="1:14">
      <c r="A12" s="231" t="s">
        <v>520</v>
      </c>
      <c r="B12" s="88" t="s">
        <v>1147</v>
      </c>
      <c r="C12" s="89" t="s">
        <v>1148</v>
      </c>
      <c r="D12" s="23">
        <v>10000</v>
      </c>
      <c r="E12" s="23"/>
      <c r="F12" s="23"/>
      <c r="G12" s="23"/>
      <c r="H12" s="23"/>
      <c r="I12" s="23">
        <v>10000</v>
      </c>
      <c r="J12" s="23"/>
      <c r="K12" s="23"/>
      <c r="L12" s="23"/>
      <c r="M12" s="23"/>
      <c r="N12" s="23">
        <v>10000</v>
      </c>
    </row>
    <row r="13" ht="33" customHeight="1" spans="1:14">
      <c r="A13" s="231" t="s">
        <v>487</v>
      </c>
      <c r="B13" s="88" t="s">
        <v>1149</v>
      </c>
      <c r="C13" s="89" t="s">
        <v>1150</v>
      </c>
      <c r="D13" s="23">
        <v>10000</v>
      </c>
      <c r="E13" s="23">
        <v>10000</v>
      </c>
      <c r="F13" s="23"/>
      <c r="G13" s="23"/>
      <c r="H13" s="23"/>
      <c r="I13" s="23"/>
      <c r="J13" s="23"/>
      <c r="K13" s="23"/>
      <c r="L13" s="23"/>
      <c r="M13" s="23"/>
      <c r="N13" s="23"/>
    </row>
    <row r="14" ht="33" customHeight="1" spans="1:14">
      <c r="A14" s="231" t="s">
        <v>487</v>
      </c>
      <c r="B14" s="88" t="s">
        <v>1151</v>
      </c>
      <c r="C14" s="89" t="s">
        <v>1152</v>
      </c>
      <c r="D14" s="23">
        <v>25000</v>
      </c>
      <c r="E14" s="23">
        <v>25000</v>
      </c>
      <c r="F14" s="23"/>
      <c r="G14" s="23"/>
      <c r="H14" s="23"/>
      <c r="I14" s="23"/>
      <c r="J14" s="23"/>
      <c r="K14" s="23"/>
      <c r="L14" s="23"/>
      <c r="M14" s="23"/>
      <c r="N14" s="23"/>
    </row>
    <row r="15" ht="33" customHeight="1" spans="1:14">
      <c r="A15" s="90" t="s">
        <v>82</v>
      </c>
      <c r="B15" s="25"/>
      <c r="C15" s="25"/>
      <c r="D15" s="23">
        <v>50000</v>
      </c>
      <c r="E15" s="23">
        <v>50000</v>
      </c>
      <c r="F15" s="23"/>
      <c r="G15" s="23"/>
      <c r="H15" s="23"/>
      <c r="I15" s="23"/>
      <c r="J15" s="23"/>
      <c r="K15" s="23"/>
      <c r="L15" s="23"/>
      <c r="M15" s="23"/>
      <c r="N15" s="23"/>
    </row>
    <row r="16" ht="33" customHeight="1" spans="1:14">
      <c r="A16" s="231" t="s">
        <v>487</v>
      </c>
      <c r="B16" s="88" t="s">
        <v>1153</v>
      </c>
      <c r="C16" s="89" t="s">
        <v>1154</v>
      </c>
      <c r="D16" s="23">
        <v>50000</v>
      </c>
      <c r="E16" s="23">
        <v>50000</v>
      </c>
      <c r="F16" s="23"/>
      <c r="G16" s="23"/>
      <c r="H16" s="23"/>
      <c r="I16" s="23"/>
      <c r="J16" s="23"/>
      <c r="K16" s="23"/>
      <c r="L16" s="23"/>
      <c r="M16" s="23"/>
      <c r="N16" s="23"/>
    </row>
    <row r="17" ht="33" customHeight="1" spans="1:14">
      <c r="A17" s="90" t="s">
        <v>90</v>
      </c>
      <c r="B17" s="25"/>
      <c r="C17" s="25"/>
      <c r="D17" s="23">
        <v>45000</v>
      </c>
      <c r="E17" s="23">
        <v>20000</v>
      </c>
      <c r="F17" s="23"/>
      <c r="G17" s="23"/>
      <c r="H17" s="23"/>
      <c r="I17" s="23">
        <v>25000</v>
      </c>
      <c r="J17" s="23"/>
      <c r="K17" s="23"/>
      <c r="L17" s="23"/>
      <c r="M17" s="23"/>
      <c r="N17" s="23">
        <v>25000</v>
      </c>
    </row>
    <row r="18" ht="33" customHeight="1" spans="1:14">
      <c r="A18" s="231" t="s">
        <v>584</v>
      </c>
      <c r="B18" s="88" t="s">
        <v>1155</v>
      </c>
      <c r="C18" s="89" t="s">
        <v>1154</v>
      </c>
      <c r="D18" s="23">
        <v>25000</v>
      </c>
      <c r="E18" s="23"/>
      <c r="F18" s="23"/>
      <c r="G18" s="23"/>
      <c r="H18" s="23"/>
      <c r="I18" s="23">
        <v>25000</v>
      </c>
      <c r="J18" s="23"/>
      <c r="K18" s="23"/>
      <c r="L18" s="23"/>
      <c r="M18" s="23"/>
      <c r="N18" s="23">
        <v>25000</v>
      </c>
    </row>
    <row r="19" ht="33" customHeight="1" spans="1:14">
      <c r="A19" s="231" t="s">
        <v>487</v>
      </c>
      <c r="B19" s="88" t="s">
        <v>1155</v>
      </c>
      <c r="C19" s="89" t="s">
        <v>1154</v>
      </c>
      <c r="D19" s="23">
        <v>20000</v>
      </c>
      <c r="E19" s="23">
        <v>20000</v>
      </c>
      <c r="F19" s="23"/>
      <c r="G19" s="23"/>
      <c r="H19" s="23"/>
      <c r="I19" s="23"/>
      <c r="J19" s="23"/>
      <c r="K19" s="23"/>
      <c r="L19" s="23"/>
      <c r="M19" s="23"/>
      <c r="N19" s="23"/>
    </row>
    <row r="20" ht="21" customHeight="1" spans="1:14">
      <c r="A20" s="92" t="s">
        <v>55</v>
      </c>
      <c r="B20" s="26"/>
      <c r="C20" s="93"/>
      <c r="D20" s="23">
        <v>940000</v>
      </c>
      <c r="E20" s="23">
        <v>905000</v>
      </c>
      <c r="F20" s="23"/>
      <c r="G20" s="23"/>
      <c r="H20" s="23"/>
      <c r="I20" s="23">
        <v>35000</v>
      </c>
      <c r="J20" s="23"/>
      <c r="K20" s="23"/>
      <c r="L20" s="23"/>
      <c r="M20" s="23"/>
      <c r="N20" s="23">
        <v>35000</v>
      </c>
    </row>
  </sheetData>
  <mergeCells count="13">
    <mergeCell ref="A2:N2"/>
    <mergeCell ref="A3:C3"/>
    <mergeCell ref="D4:N4"/>
    <mergeCell ref="I5:N5"/>
    <mergeCell ref="A20:C2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8"/>
  <sheetViews>
    <sheetView showZeros="0" workbookViewId="0">
      <selection activeCell="N12" sqref="N12"/>
    </sheetView>
  </sheetViews>
  <sheetFormatPr defaultColWidth="9.14583333333333" defaultRowHeight="14.25" customHeight="1" outlineLevelRow="7"/>
  <cols>
    <col min="1" max="1" width="12.28125" customWidth="1"/>
    <col min="2" max="2" width="10.5729166666667" customWidth="1"/>
    <col min="3" max="4" width="14" customWidth="1"/>
    <col min="5" max="13" width="9.28125" customWidth="1"/>
    <col min="14" max="14" width="20.8541666666667" customWidth="1"/>
  </cols>
  <sheetData>
    <row r="1" ht="13.5" customHeight="1" spans="1:14">
      <c r="A1" s="57"/>
      <c r="B1" s="57"/>
      <c r="C1" s="57"/>
      <c r="D1" s="58"/>
      <c r="E1" s="59"/>
      <c r="F1" s="59"/>
      <c r="G1" s="59"/>
      <c r="H1" s="59"/>
      <c r="I1" s="59"/>
      <c r="J1" s="59"/>
      <c r="K1" s="59"/>
      <c r="L1" s="70"/>
      <c r="M1" s="70"/>
      <c r="N1" s="70" t="s">
        <v>1156</v>
      </c>
    </row>
    <row r="2" ht="27.75" customHeight="1" spans="1:14">
      <c r="A2" s="60" t="str">
        <f>"2025"&amp;"年市对下转移支付预算表"</f>
        <v>2025年市对下转移支付预算表</v>
      </c>
      <c r="B2" s="61"/>
      <c r="C2" s="61"/>
      <c r="D2" s="61"/>
      <c r="E2" s="61"/>
      <c r="F2" s="61"/>
      <c r="G2" s="61"/>
      <c r="H2" s="61"/>
      <c r="I2" s="61"/>
      <c r="J2" s="61"/>
      <c r="K2" s="61"/>
      <c r="L2" s="71"/>
      <c r="M2" s="71"/>
      <c r="N2" s="61"/>
    </row>
    <row r="3" ht="18.75" customHeight="1" spans="1:14">
      <c r="A3" s="62" t="str">
        <f>"单位名称："&amp;"临沧市生态环境局"</f>
        <v>单位名称：临沧市生态环境局</v>
      </c>
      <c r="B3" s="63"/>
      <c r="C3" s="63"/>
      <c r="D3" s="64"/>
      <c r="E3" s="65"/>
      <c r="F3" s="65"/>
      <c r="G3" s="65"/>
      <c r="H3" s="65"/>
      <c r="I3" s="65"/>
      <c r="J3" s="59"/>
      <c r="K3" s="59"/>
      <c r="L3" s="72"/>
      <c r="M3" s="72"/>
      <c r="N3" s="70" t="s">
        <v>227</v>
      </c>
    </row>
    <row r="4" ht="18.75" customHeight="1" spans="1:14">
      <c r="A4" s="10" t="s">
        <v>1157</v>
      </c>
      <c r="B4" s="38" t="s">
        <v>247</v>
      </c>
      <c r="C4" s="39"/>
      <c r="D4" s="39"/>
      <c r="E4" s="38" t="s">
        <v>1158</v>
      </c>
      <c r="F4" s="39"/>
      <c r="G4" s="39"/>
      <c r="H4" s="39"/>
      <c r="I4" s="39"/>
      <c r="J4" s="39"/>
      <c r="K4" s="39"/>
      <c r="L4" s="73"/>
      <c r="M4" s="73"/>
      <c r="N4" s="40"/>
    </row>
    <row r="5" ht="18.75" customHeight="1" spans="1:14">
      <c r="A5" s="17"/>
      <c r="B5" s="15" t="s">
        <v>55</v>
      </c>
      <c r="C5" s="10" t="s">
        <v>58</v>
      </c>
      <c r="D5" s="66" t="s">
        <v>1145</v>
      </c>
      <c r="E5" s="67" t="s">
        <v>1159</v>
      </c>
      <c r="F5" s="67" t="s">
        <v>1160</v>
      </c>
      <c r="G5" s="67" t="s">
        <v>1161</v>
      </c>
      <c r="H5" s="67" t="s">
        <v>1162</v>
      </c>
      <c r="I5" s="67" t="s">
        <v>1163</v>
      </c>
      <c r="J5" s="67" t="s">
        <v>1164</v>
      </c>
      <c r="K5" s="67" t="s">
        <v>1165</v>
      </c>
      <c r="L5" s="74" t="s">
        <v>1166</v>
      </c>
      <c r="M5" s="74" t="s">
        <v>1167</v>
      </c>
      <c r="N5" s="74" t="s">
        <v>1168</v>
      </c>
    </row>
    <row r="6" ht="18.75" customHeight="1" spans="1:14">
      <c r="A6" s="68">
        <v>1</v>
      </c>
      <c r="B6" s="68">
        <v>2</v>
      </c>
      <c r="C6" s="68">
        <v>3</v>
      </c>
      <c r="D6" s="69">
        <v>4</v>
      </c>
      <c r="E6" s="68">
        <v>5</v>
      </c>
      <c r="F6" s="68">
        <v>6</v>
      </c>
      <c r="G6" s="68">
        <v>7</v>
      </c>
      <c r="H6" s="69">
        <v>8</v>
      </c>
      <c r="I6" s="68">
        <v>9</v>
      </c>
      <c r="J6" s="68">
        <v>10</v>
      </c>
      <c r="K6" s="68">
        <v>11</v>
      </c>
      <c r="L6" s="75">
        <v>12</v>
      </c>
      <c r="M6" s="75">
        <v>13</v>
      </c>
      <c r="N6" s="75">
        <v>14</v>
      </c>
    </row>
    <row r="7" ht="18.75" customHeight="1" spans="1:14">
      <c r="A7" s="30"/>
      <c r="B7" s="23"/>
      <c r="C7" s="23"/>
      <c r="D7" s="23"/>
      <c r="E7" s="23"/>
      <c r="F7" s="23"/>
      <c r="G7" s="23"/>
      <c r="H7" s="23"/>
      <c r="I7" s="23"/>
      <c r="J7" s="23"/>
      <c r="K7" s="23"/>
      <c r="L7" s="23"/>
      <c r="M7" s="23"/>
      <c r="N7" s="23"/>
    </row>
    <row r="8" ht="18.75" customHeight="1" spans="1:14">
      <c r="A8" s="30"/>
      <c r="B8" s="23"/>
      <c r="C8" s="23"/>
      <c r="D8" s="23"/>
      <c r="E8" s="23"/>
      <c r="F8" s="23"/>
      <c r="G8" s="23"/>
      <c r="H8" s="23"/>
      <c r="I8" s="23"/>
      <c r="J8" s="23"/>
      <c r="K8" s="23"/>
      <c r="L8" s="23"/>
      <c r="M8" s="23"/>
      <c r="N8" s="23"/>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
  <sheetViews>
    <sheetView showZeros="0" workbookViewId="0">
      <selection activeCell="I14" sqref="I14"/>
    </sheetView>
  </sheetViews>
  <sheetFormatPr defaultColWidth="9.14583333333333" defaultRowHeight="12" customHeight="1" outlineLevelRow="6"/>
  <cols>
    <col min="1" max="1" width="22" customWidth="1"/>
    <col min="2" max="2" width="22.5729166666667" customWidth="1"/>
    <col min="3" max="5" width="16.5729166666667" customWidth="1"/>
    <col min="6" max="6" width="11.28125" customWidth="1"/>
    <col min="7" max="7" width="11.5729166666667" customWidth="1"/>
    <col min="8" max="8" width="15.5729166666667" customWidth="1"/>
    <col min="9" max="9" width="13.4270833333333" customWidth="1"/>
    <col min="10" max="10" width="18.8541666666667" customWidth="1"/>
  </cols>
  <sheetData>
    <row r="1" ht="19.5" customHeight="1" spans="10:10">
      <c r="J1" s="32" t="s">
        <v>1169</v>
      </c>
    </row>
    <row r="2" ht="36" customHeight="1" spans="1:10">
      <c r="A2" s="4" t="str">
        <f>"2025"&amp;"年市对下转移支付绩效目标表"</f>
        <v>2025年市对下转移支付绩效目标表</v>
      </c>
      <c r="B2" s="5"/>
      <c r="C2" s="5"/>
      <c r="D2" s="5"/>
      <c r="E2" s="5"/>
      <c r="F2" s="47"/>
      <c r="G2" s="5"/>
      <c r="H2" s="47"/>
      <c r="I2" s="47"/>
      <c r="J2" s="5"/>
    </row>
    <row r="3" ht="18.75" customHeight="1" spans="1:8">
      <c r="A3" s="48" t="str">
        <f>"单位名称："&amp;"临沧市生态环境局"</f>
        <v>单位名称：临沧市生态环境局</v>
      </c>
      <c r="B3" s="49"/>
      <c r="C3" s="49"/>
      <c r="D3" s="49"/>
      <c r="E3" s="49"/>
      <c r="F3" s="50"/>
      <c r="G3" s="49"/>
      <c r="H3" s="50"/>
    </row>
    <row r="4" ht="18.75" customHeight="1" spans="1:10">
      <c r="A4" s="41" t="s">
        <v>587</v>
      </c>
      <c r="B4" s="41" t="s">
        <v>588</v>
      </c>
      <c r="C4" s="41" t="s">
        <v>589</v>
      </c>
      <c r="D4" s="41" t="s">
        <v>590</v>
      </c>
      <c r="E4" s="41" t="s">
        <v>591</v>
      </c>
      <c r="F4" s="51" t="s">
        <v>592</v>
      </c>
      <c r="G4" s="41" t="s">
        <v>593</v>
      </c>
      <c r="H4" s="51" t="s">
        <v>594</v>
      </c>
      <c r="I4" s="51" t="s">
        <v>595</v>
      </c>
      <c r="J4" s="41" t="s">
        <v>596</v>
      </c>
    </row>
    <row r="5" ht="18.75" customHeight="1" spans="1:10">
      <c r="A5" s="52">
        <v>1</v>
      </c>
      <c r="B5" s="52">
        <v>2</v>
      </c>
      <c r="C5" s="52">
        <v>3</v>
      </c>
      <c r="D5" s="52">
        <v>4</v>
      </c>
      <c r="E5" s="52">
        <v>5</v>
      </c>
      <c r="F5" s="53">
        <v>6</v>
      </c>
      <c r="G5" s="52">
        <v>7</v>
      </c>
      <c r="H5" s="53">
        <v>8</v>
      </c>
      <c r="I5" s="53">
        <v>9</v>
      </c>
      <c r="J5" s="52">
        <v>10</v>
      </c>
    </row>
    <row r="6" ht="18.75" customHeight="1" spans="1:10">
      <c r="A6" s="54"/>
      <c r="B6" s="43"/>
      <c r="C6" s="43"/>
      <c r="D6" s="43"/>
      <c r="E6" s="45"/>
      <c r="F6" s="55"/>
      <c r="G6" s="45"/>
      <c r="H6" s="55"/>
      <c r="I6" s="55"/>
      <c r="J6" s="45"/>
    </row>
    <row r="7" ht="18.75" customHeight="1" spans="1:10">
      <c r="A7" s="54"/>
      <c r="B7" s="54"/>
      <c r="C7" s="54"/>
      <c r="D7" s="54"/>
      <c r="E7" s="54"/>
      <c r="F7" s="56"/>
      <c r="G7" s="54"/>
      <c r="H7" s="54"/>
      <c r="I7" s="54"/>
      <c r="J7" s="54"/>
    </row>
  </sheetData>
  <mergeCells count="2">
    <mergeCell ref="A2:J2"/>
    <mergeCell ref="A3:H3"/>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E19" sqref="E19"/>
    </sheetView>
  </sheetViews>
  <sheetFormatPr defaultColWidth="9.14583333333333" defaultRowHeight="12" customHeight="1" outlineLevelRow="7" outlineLevelCol="7"/>
  <cols>
    <col min="1" max="1" width="29" customWidth="1"/>
    <col min="2" max="2" width="18.7083333333333" customWidth="1"/>
    <col min="3" max="3" width="24.8541666666667" customWidth="1"/>
    <col min="4" max="4" width="13.5729166666667" customWidth="1"/>
    <col min="5" max="5" width="12.4270833333333" customWidth="1"/>
    <col min="6" max="6" width="15.5729166666667" customWidth="1"/>
    <col min="7" max="7" width="25.1458333333333" customWidth="1"/>
    <col min="8" max="8" width="18.8541666666667" customWidth="1"/>
  </cols>
  <sheetData>
    <row r="1" ht="14.25" customHeight="1" spans="8:8">
      <c r="H1" s="33" t="s">
        <v>1170</v>
      </c>
    </row>
    <row r="2" ht="34.5" customHeight="1" spans="1:8">
      <c r="A2" s="34" t="str">
        <f>"2025"&amp;"年新增资产配置表"</f>
        <v>2025年新增资产配置表</v>
      </c>
      <c r="B2" s="5"/>
      <c r="C2" s="5"/>
      <c r="D2" s="5"/>
      <c r="E2" s="5"/>
      <c r="F2" s="5"/>
      <c r="G2" s="5"/>
      <c r="H2" s="5"/>
    </row>
    <row r="3" ht="19.5" customHeight="1" spans="1:8">
      <c r="A3" s="35" t="str">
        <f>"单位名称："&amp;"临沧市生态环境局"</f>
        <v>单位名称：临沧市生态环境局</v>
      </c>
      <c r="B3" s="7"/>
      <c r="C3" s="36"/>
      <c r="H3" s="37" t="s">
        <v>227</v>
      </c>
    </row>
    <row r="4" ht="18.75" customHeight="1" spans="1:8">
      <c r="A4" s="10" t="s">
        <v>240</v>
      </c>
      <c r="B4" s="10" t="s">
        <v>1171</v>
      </c>
      <c r="C4" s="10" t="s">
        <v>1172</v>
      </c>
      <c r="D4" s="10" t="s">
        <v>1173</v>
      </c>
      <c r="E4" s="10" t="s">
        <v>1174</v>
      </c>
      <c r="F4" s="38" t="s">
        <v>1175</v>
      </c>
      <c r="G4" s="39"/>
      <c r="H4" s="40"/>
    </row>
    <row r="5" ht="18.75" customHeight="1" spans="1:8">
      <c r="A5" s="17"/>
      <c r="B5" s="17"/>
      <c r="C5" s="17"/>
      <c r="D5" s="17"/>
      <c r="E5" s="17"/>
      <c r="F5" s="41" t="s">
        <v>1080</v>
      </c>
      <c r="G5" s="41" t="s">
        <v>1176</v>
      </c>
      <c r="H5" s="41" t="s">
        <v>1177</v>
      </c>
    </row>
    <row r="6" ht="18.75" customHeight="1" spans="1:8">
      <c r="A6" s="41">
        <v>1</v>
      </c>
      <c r="B6" s="41">
        <v>2</v>
      </c>
      <c r="C6" s="41">
        <v>3</v>
      </c>
      <c r="D6" s="41">
        <v>4</v>
      </c>
      <c r="E6" s="41">
        <v>5</v>
      </c>
      <c r="F6" s="41">
        <v>6</v>
      </c>
      <c r="G6" s="42">
        <v>7</v>
      </c>
      <c r="H6" s="41">
        <v>8</v>
      </c>
    </row>
    <row r="7" ht="18.75" customHeight="1" spans="1:8">
      <c r="A7" s="43"/>
      <c r="B7" s="43"/>
      <c r="C7" s="43"/>
      <c r="D7" s="43"/>
      <c r="E7" s="43"/>
      <c r="F7" s="44"/>
      <c r="G7" s="23"/>
      <c r="H7" s="23"/>
    </row>
    <row r="8" ht="18.75" customHeight="1" spans="1:8">
      <c r="A8" s="45" t="s">
        <v>55</v>
      </c>
      <c r="B8" s="46"/>
      <c r="C8" s="46"/>
      <c r="D8" s="46"/>
      <c r="E8" s="46"/>
      <c r="F8" s="44"/>
      <c r="G8" s="23"/>
      <c r="H8" s="23"/>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I18" sqref="I18"/>
    </sheetView>
  </sheetViews>
  <sheetFormatPr defaultColWidth="9.14583333333333" defaultRowHeight="14.25" customHeight="1"/>
  <cols>
    <col min="1" max="1" width="13.4270833333333" customWidth="1"/>
    <col min="2" max="2" width="18.28125" customWidth="1"/>
    <col min="3" max="3" width="12.8541666666667" customWidth="1"/>
    <col min="4" max="4" width="11.1458333333333" customWidth="1"/>
    <col min="5" max="5" width="19.8541666666667" customWidth="1"/>
    <col min="6" max="6" width="9.85416666666667" customWidth="1"/>
    <col min="7" max="7" width="17.7083333333333" customWidth="1"/>
    <col min="8" max="11" width="15.4270833333333" customWidth="1"/>
  </cols>
  <sheetData>
    <row r="1" ht="19.5" customHeight="1" spans="4:11">
      <c r="D1" s="1"/>
      <c r="E1" s="1"/>
      <c r="F1" s="1"/>
      <c r="G1" s="1"/>
      <c r="H1" s="2"/>
      <c r="I1" s="2"/>
      <c r="J1" s="2"/>
      <c r="K1" s="32" t="s">
        <v>1178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"单位名称："&amp;"临沧市生态环境局"</f>
        <v>单位名称：临沧市生态环境局</v>
      </c>
      <c r="B3" s="7"/>
      <c r="C3" s="7"/>
      <c r="D3" s="7"/>
      <c r="E3" s="7"/>
      <c r="F3" s="7"/>
      <c r="G3" s="7"/>
      <c r="H3" s="8"/>
      <c r="I3" s="8"/>
      <c r="J3" s="8"/>
      <c r="K3" s="3" t="s">
        <v>227</v>
      </c>
    </row>
    <row r="4" ht="18.75" customHeight="1" spans="1:11">
      <c r="A4" s="9" t="s">
        <v>459</v>
      </c>
      <c r="B4" s="9" t="s">
        <v>242</v>
      </c>
      <c r="C4" s="9" t="s">
        <v>460</v>
      </c>
      <c r="D4" s="10" t="s">
        <v>243</v>
      </c>
      <c r="E4" s="10" t="s">
        <v>244</v>
      </c>
      <c r="F4" s="10" t="s">
        <v>461</v>
      </c>
      <c r="G4" s="10" t="s">
        <v>462</v>
      </c>
      <c r="H4" s="27" t="s">
        <v>55</v>
      </c>
      <c r="I4" s="11" t="s">
        <v>1179</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55</v>
      </c>
      <c r="B10" s="31"/>
      <c r="C10" s="31"/>
      <c r="D10" s="31"/>
      <c r="E10" s="31"/>
      <c r="F10" s="31"/>
      <c r="G10" s="31"/>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3"/>
  <sheetViews>
    <sheetView showZeros="0" topLeftCell="A12" workbookViewId="0">
      <selection activeCell="D47" sqref="D47"/>
    </sheetView>
  </sheetViews>
  <sheetFormatPr defaultColWidth="9.14583333333333" defaultRowHeight="14.25" customHeight="1" outlineLevelCol="6"/>
  <cols>
    <col min="1" max="1" width="30.5729166666667" customWidth="1"/>
    <col min="2" max="2" width="21.28125" customWidth="1"/>
    <col min="3" max="3" width="62.5729166666667" customWidth="1"/>
    <col min="4" max="4" width="13.8541666666667" customWidth="1"/>
    <col min="5" max="5" width="12.4270833333333" customWidth="1"/>
    <col min="6" max="6" width="12.71875" customWidth="1"/>
    <col min="7" max="7" width="11.4270833333333" customWidth="1"/>
  </cols>
  <sheetData>
    <row r="1" ht="18.75" customHeight="1" spans="4:7">
      <c r="D1" s="1"/>
      <c r="E1" s="2"/>
      <c r="F1" s="2"/>
      <c r="G1" s="3" t="s">
        <v>1180</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"单位名称："&amp;"临沧市生态环境局"</f>
        <v>单位名称：临沧市生态环境局</v>
      </c>
      <c r="B3" s="7"/>
      <c r="C3" s="7"/>
      <c r="D3" s="7"/>
      <c r="E3" s="8"/>
      <c r="F3" s="8"/>
      <c r="G3" s="3" t="s">
        <v>227</v>
      </c>
    </row>
    <row r="4" ht="18.75" customHeight="1" spans="1:7">
      <c r="A4" s="9" t="s">
        <v>460</v>
      </c>
      <c r="B4" s="9" t="s">
        <v>459</v>
      </c>
      <c r="C4" s="9" t="s">
        <v>242</v>
      </c>
      <c r="D4" s="10" t="s">
        <v>1181</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257</v>
      </c>
      <c r="B8" s="21"/>
      <c r="C8" s="21"/>
      <c r="D8" s="22"/>
      <c r="E8" s="23">
        <v>7940000</v>
      </c>
      <c r="F8" s="23"/>
      <c r="G8" s="23"/>
    </row>
    <row r="9" ht="18.75" customHeight="1" spans="1:7">
      <c r="A9" s="24" t="s">
        <v>70</v>
      </c>
      <c r="B9" s="20"/>
      <c r="C9" s="20"/>
      <c r="D9" s="22"/>
      <c r="E9" s="23">
        <v>5370000</v>
      </c>
      <c r="F9" s="23"/>
      <c r="G9" s="23"/>
    </row>
    <row r="10" ht="18.75" customHeight="1" spans="1:7">
      <c r="A10" s="25"/>
      <c r="B10" s="20" t="s">
        <v>1182</v>
      </c>
      <c r="C10" s="20" t="s">
        <v>487</v>
      </c>
      <c r="D10" s="22" t="s">
        <v>1183</v>
      </c>
      <c r="E10" s="23">
        <v>4340000</v>
      </c>
      <c r="F10" s="23"/>
      <c r="G10" s="23"/>
    </row>
    <row r="11" ht="18.75" customHeight="1" spans="1:7">
      <c r="A11" s="25"/>
      <c r="B11" s="20" t="s">
        <v>1182</v>
      </c>
      <c r="C11" s="20" t="s">
        <v>474</v>
      </c>
      <c r="D11" s="22" t="s">
        <v>1183</v>
      </c>
      <c r="E11" s="23">
        <v>800000</v>
      </c>
      <c r="F11" s="23"/>
      <c r="G11" s="23"/>
    </row>
    <row r="12" ht="18.75" customHeight="1" spans="1:7">
      <c r="A12" s="25"/>
      <c r="B12" s="20" t="s">
        <v>1182</v>
      </c>
      <c r="C12" s="20" t="s">
        <v>470</v>
      </c>
      <c r="D12" s="22" t="s">
        <v>1183</v>
      </c>
      <c r="E12" s="23">
        <v>150000</v>
      </c>
      <c r="F12" s="23"/>
      <c r="G12" s="23"/>
    </row>
    <row r="13" ht="18.75" customHeight="1" spans="1:7">
      <c r="A13" s="25"/>
      <c r="B13" s="20" t="s">
        <v>1182</v>
      </c>
      <c r="C13" s="20" t="s">
        <v>478</v>
      </c>
      <c r="D13" s="22" t="s">
        <v>1183</v>
      </c>
      <c r="E13" s="23">
        <v>60000</v>
      </c>
      <c r="F13" s="23"/>
      <c r="G13" s="23"/>
    </row>
    <row r="14" ht="18.75" customHeight="1" spans="1:7">
      <c r="A14" s="25"/>
      <c r="B14" s="20" t="s">
        <v>1184</v>
      </c>
      <c r="C14" s="20" t="s">
        <v>482</v>
      </c>
      <c r="D14" s="22" t="s">
        <v>1183</v>
      </c>
      <c r="E14" s="23">
        <v>20000</v>
      </c>
      <c r="F14" s="23"/>
      <c r="G14" s="23"/>
    </row>
    <row r="15" ht="18.75" customHeight="1" spans="1:7">
      <c r="A15" s="24" t="s">
        <v>74</v>
      </c>
      <c r="B15" s="25"/>
      <c r="C15" s="25"/>
      <c r="D15" s="25"/>
      <c r="E15" s="23">
        <v>150000</v>
      </c>
      <c r="F15" s="23"/>
      <c r="G15" s="23"/>
    </row>
    <row r="16" ht="18.75" customHeight="1" spans="1:7">
      <c r="A16" s="25"/>
      <c r="B16" s="20" t="s">
        <v>1182</v>
      </c>
      <c r="C16" s="20" t="s">
        <v>500</v>
      </c>
      <c r="D16" s="22" t="s">
        <v>1183</v>
      </c>
      <c r="E16" s="23">
        <v>150000</v>
      </c>
      <c r="F16" s="23"/>
      <c r="G16" s="23"/>
    </row>
    <row r="17" ht="18.75" customHeight="1" spans="1:7">
      <c r="A17" s="24" t="s">
        <v>76</v>
      </c>
      <c r="B17" s="25"/>
      <c r="C17" s="25"/>
      <c r="D17" s="25"/>
      <c r="E17" s="23">
        <v>300000</v>
      </c>
      <c r="F17" s="23"/>
      <c r="G17" s="23"/>
    </row>
    <row r="18" ht="16" customHeight="1" spans="1:7">
      <c r="A18" s="25"/>
      <c r="B18" s="20" t="s">
        <v>1182</v>
      </c>
      <c r="C18" s="20" t="s">
        <v>487</v>
      </c>
      <c r="D18" s="22" t="s">
        <v>1183</v>
      </c>
      <c r="E18" s="23">
        <v>300000</v>
      </c>
      <c r="F18" s="23"/>
      <c r="G18" s="23"/>
    </row>
    <row r="19" ht="16" customHeight="1" spans="1:7">
      <c r="A19" s="24" t="s">
        <v>78</v>
      </c>
      <c r="B19" s="25"/>
      <c r="C19" s="25"/>
      <c r="D19" s="25"/>
      <c r="E19" s="23">
        <v>300000</v>
      </c>
      <c r="F19" s="23"/>
      <c r="G19" s="23"/>
    </row>
    <row r="20" ht="16" customHeight="1" spans="1:7">
      <c r="A20" s="25"/>
      <c r="B20" s="20" t="s">
        <v>1182</v>
      </c>
      <c r="C20" s="20" t="s">
        <v>487</v>
      </c>
      <c r="D20" s="22" t="s">
        <v>1183</v>
      </c>
      <c r="E20" s="23">
        <v>300000</v>
      </c>
      <c r="F20" s="23"/>
      <c r="G20" s="23"/>
    </row>
    <row r="21" ht="16" customHeight="1" spans="1:7">
      <c r="A21" s="24" t="s">
        <v>80</v>
      </c>
      <c r="B21" s="25"/>
      <c r="C21" s="25"/>
      <c r="D21" s="25"/>
      <c r="E21" s="23">
        <v>320000</v>
      </c>
      <c r="F21" s="23"/>
      <c r="G21" s="23"/>
    </row>
    <row r="22" ht="16" customHeight="1" spans="1:7">
      <c r="A22" s="25"/>
      <c r="B22" s="20" t="s">
        <v>1182</v>
      </c>
      <c r="C22" s="20" t="s">
        <v>487</v>
      </c>
      <c r="D22" s="22" t="s">
        <v>1183</v>
      </c>
      <c r="E22" s="23">
        <v>320000</v>
      </c>
      <c r="F22" s="23"/>
      <c r="G22" s="23"/>
    </row>
    <row r="23" ht="16" customHeight="1" spans="1:7">
      <c r="A23" s="24" t="s">
        <v>82</v>
      </c>
      <c r="B23" s="25"/>
      <c r="C23" s="25"/>
      <c r="D23" s="25"/>
      <c r="E23" s="23">
        <v>300000</v>
      </c>
      <c r="F23" s="23"/>
      <c r="G23" s="23"/>
    </row>
    <row r="24" ht="16" customHeight="1" spans="1:7">
      <c r="A24" s="25"/>
      <c r="B24" s="20" t="s">
        <v>1182</v>
      </c>
      <c r="C24" s="20" t="s">
        <v>487</v>
      </c>
      <c r="D24" s="22" t="s">
        <v>1183</v>
      </c>
      <c r="E24" s="23">
        <v>300000</v>
      </c>
      <c r="F24" s="23"/>
      <c r="G24" s="23"/>
    </row>
    <row r="25" ht="16" customHeight="1" spans="1:7">
      <c r="A25" s="24" t="s">
        <v>84</v>
      </c>
      <c r="B25" s="25"/>
      <c r="C25" s="25"/>
      <c r="D25" s="25"/>
      <c r="E25" s="23">
        <v>300000</v>
      </c>
      <c r="F25" s="23"/>
      <c r="G25" s="23"/>
    </row>
    <row r="26" ht="16" customHeight="1" spans="1:7">
      <c r="A26" s="25"/>
      <c r="B26" s="20" t="s">
        <v>1182</v>
      </c>
      <c r="C26" s="20" t="s">
        <v>487</v>
      </c>
      <c r="D26" s="22" t="s">
        <v>1183</v>
      </c>
      <c r="E26" s="23">
        <v>300000</v>
      </c>
      <c r="F26" s="23"/>
      <c r="G26" s="23"/>
    </row>
    <row r="27" ht="16" customHeight="1" spans="1:7">
      <c r="A27" s="24" t="s">
        <v>86</v>
      </c>
      <c r="B27" s="25"/>
      <c r="C27" s="25"/>
      <c r="D27" s="25"/>
      <c r="E27" s="23">
        <v>300000</v>
      </c>
      <c r="F27" s="23"/>
      <c r="G27" s="23"/>
    </row>
    <row r="28" ht="16" customHeight="1" spans="1:7">
      <c r="A28" s="25"/>
      <c r="B28" s="20" t="s">
        <v>1182</v>
      </c>
      <c r="C28" s="20" t="s">
        <v>487</v>
      </c>
      <c r="D28" s="22" t="s">
        <v>1183</v>
      </c>
      <c r="E28" s="23">
        <v>300000</v>
      </c>
      <c r="F28" s="23"/>
      <c r="G28" s="23"/>
    </row>
    <row r="29" ht="16" customHeight="1" spans="1:7">
      <c r="A29" s="24" t="s">
        <v>88</v>
      </c>
      <c r="B29" s="25"/>
      <c r="C29" s="25"/>
      <c r="D29" s="25"/>
      <c r="E29" s="23">
        <v>300000</v>
      </c>
      <c r="F29" s="23"/>
      <c r="G29" s="23"/>
    </row>
    <row r="30" ht="16" customHeight="1" spans="1:7">
      <c r="A30" s="25"/>
      <c r="B30" s="20" t="s">
        <v>1184</v>
      </c>
      <c r="C30" s="20" t="s">
        <v>560</v>
      </c>
      <c r="D30" s="22" t="s">
        <v>1183</v>
      </c>
      <c r="E30" s="23">
        <v>300000</v>
      </c>
      <c r="F30" s="23"/>
      <c r="G30" s="23"/>
    </row>
    <row r="31" ht="16" customHeight="1" spans="1:7">
      <c r="A31" s="24" t="s">
        <v>90</v>
      </c>
      <c r="B31" s="25"/>
      <c r="C31" s="25"/>
      <c r="D31" s="25"/>
      <c r="E31" s="23">
        <v>300000</v>
      </c>
      <c r="F31" s="23"/>
      <c r="G31" s="23"/>
    </row>
    <row r="32" ht="16" customHeight="1" spans="1:7">
      <c r="A32" s="25"/>
      <c r="B32" s="20" t="s">
        <v>1182</v>
      </c>
      <c r="C32" s="20" t="s">
        <v>487</v>
      </c>
      <c r="D32" s="22" t="s">
        <v>1183</v>
      </c>
      <c r="E32" s="23">
        <v>300000</v>
      </c>
      <c r="F32" s="23"/>
      <c r="G32" s="23"/>
    </row>
    <row r="33" ht="18.75" customHeight="1" spans="1:7">
      <c r="A33" s="22" t="s">
        <v>55</v>
      </c>
      <c r="B33" s="26"/>
      <c r="C33" s="26"/>
      <c r="D33" s="26"/>
      <c r="E33" s="23">
        <v>7940000</v>
      </c>
      <c r="F33" s="23"/>
      <c r="G33" s="23"/>
    </row>
  </sheetData>
  <mergeCells count="11">
    <mergeCell ref="A2:G2"/>
    <mergeCell ref="A3:D3"/>
    <mergeCell ref="E4:G4"/>
    <mergeCell ref="A33:D33"/>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9"/>
  <sheetViews>
    <sheetView showZeros="0" topLeftCell="A7" workbookViewId="0">
      <selection activeCell="B26" sqref="B26"/>
    </sheetView>
  </sheetViews>
  <sheetFormatPr defaultColWidth="9.14583333333333" defaultRowHeight="14.25" customHeight="1"/>
  <cols>
    <col min="1" max="1" width="11.8541666666667" customWidth="1"/>
    <col min="2" max="2" width="35.28125" customWidth="1"/>
    <col min="3" max="3" width="14.1458333333333" customWidth="1"/>
    <col min="4" max="4" width="14" customWidth="1"/>
    <col min="5" max="5" width="14.1458333333333" customWidth="1"/>
    <col min="6" max="6" width="6.42708333333333" customWidth="1"/>
    <col min="7" max="7" width="7" customWidth="1"/>
    <col min="8" max="8" width="6.42708333333333" customWidth="1"/>
    <col min="9" max="9" width="12.71875" customWidth="1"/>
    <col min="10" max="10" width="6.14583333333333" customWidth="1"/>
    <col min="11" max="11" width="8.57291666666667" customWidth="1"/>
    <col min="12" max="12" width="11.5729166666667" customWidth="1"/>
    <col min="13" max="13" width="7.85416666666667" customWidth="1"/>
    <col min="14" max="14" width="12.8541666666667" customWidth="1"/>
    <col min="15" max="15" width="12.71875" customWidth="1"/>
    <col min="16" max="16" width="5.28125" customWidth="1"/>
    <col min="17" max="17" width="5.57291666666667" customWidth="1"/>
    <col min="18" max="18" width="7.57291666666667" customWidth="1"/>
    <col min="19" max="19" width="11.5729166666667" customWidth="1"/>
  </cols>
  <sheetData>
    <row r="1" ht="19.5" customHeight="1" spans="10:19">
      <c r="J1" s="183"/>
      <c r="O1" s="76"/>
      <c r="P1" s="76"/>
      <c r="Q1" s="76"/>
      <c r="R1" s="76"/>
      <c r="S1" s="32" t="s">
        <v>52</v>
      </c>
    </row>
    <row r="2" ht="57.75" customHeight="1" spans="1:19">
      <c r="A2" s="154" t="str">
        <f>"2025"&amp;"年部门收入预算表"</f>
        <v>2025年部门收入预算表</v>
      </c>
      <c r="B2" s="193"/>
      <c r="C2" s="193"/>
      <c r="D2" s="193"/>
      <c r="E2" s="193"/>
      <c r="F2" s="193"/>
      <c r="G2" s="193"/>
      <c r="H2" s="193"/>
      <c r="I2" s="193"/>
      <c r="J2" s="193"/>
      <c r="K2" s="193"/>
      <c r="L2" s="193"/>
      <c r="M2" s="193"/>
      <c r="N2" s="193"/>
      <c r="O2" s="209"/>
      <c r="P2" s="209"/>
      <c r="Q2" s="209"/>
      <c r="R2" s="209"/>
      <c r="S2" s="209"/>
    </row>
    <row r="3" ht="18.75" customHeight="1" spans="1:19">
      <c r="A3" s="35" t="str">
        <f>"单位名称："&amp;"临沧市生态环境局"</f>
        <v>单位名称：临沧市生态环境局</v>
      </c>
      <c r="B3" s="194"/>
      <c r="C3" s="194"/>
      <c r="D3" s="194"/>
      <c r="E3" s="194"/>
      <c r="F3" s="194"/>
      <c r="G3" s="194"/>
      <c r="H3" s="194"/>
      <c r="I3" s="194"/>
      <c r="J3" s="210"/>
      <c r="K3" s="194"/>
      <c r="L3" s="194"/>
      <c r="M3" s="194"/>
      <c r="N3" s="194"/>
      <c r="O3" s="210"/>
      <c r="P3" s="210"/>
      <c r="Q3" s="210"/>
      <c r="R3" s="210"/>
      <c r="S3" s="32" t="s">
        <v>1</v>
      </c>
    </row>
    <row r="4" ht="18.75" customHeight="1" spans="1:19">
      <c r="A4" s="195" t="s">
        <v>53</v>
      </c>
      <c r="B4" s="196" t="s">
        <v>54</v>
      </c>
      <c r="C4" s="196" t="s">
        <v>55</v>
      </c>
      <c r="D4" s="197" t="s">
        <v>56</v>
      </c>
      <c r="E4" s="198"/>
      <c r="F4" s="198"/>
      <c r="G4" s="198"/>
      <c r="H4" s="198"/>
      <c r="I4" s="198"/>
      <c r="J4" s="211"/>
      <c r="K4" s="198"/>
      <c r="L4" s="198"/>
      <c r="M4" s="198"/>
      <c r="N4" s="212"/>
      <c r="O4" s="197" t="s">
        <v>45</v>
      </c>
      <c r="P4" s="197"/>
      <c r="Q4" s="197"/>
      <c r="R4" s="197"/>
      <c r="S4" s="215"/>
    </row>
    <row r="5" ht="18.75" customHeight="1" spans="1:19">
      <c r="A5" s="199"/>
      <c r="B5" s="200"/>
      <c r="C5" s="200"/>
      <c r="D5" s="201" t="s">
        <v>57</v>
      </c>
      <c r="E5" s="201" t="s">
        <v>58</v>
      </c>
      <c r="F5" s="201" t="s">
        <v>59</v>
      </c>
      <c r="G5" s="201" t="s">
        <v>60</v>
      </c>
      <c r="H5" s="201" t="s">
        <v>61</v>
      </c>
      <c r="I5" s="213" t="s">
        <v>62</v>
      </c>
      <c r="J5" s="213"/>
      <c r="K5" s="213"/>
      <c r="L5" s="213"/>
      <c r="M5" s="213"/>
      <c r="N5" s="204"/>
      <c r="O5" s="201" t="s">
        <v>57</v>
      </c>
      <c r="P5" s="201" t="s">
        <v>58</v>
      </c>
      <c r="Q5" s="201" t="s">
        <v>59</v>
      </c>
      <c r="R5" s="201" t="s">
        <v>60</v>
      </c>
      <c r="S5" s="201" t="s">
        <v>63</v>
      </c>
    </row>
    <row r="6" ht="63" customHeight="1" spans="1:19">
      <c r="A6" s="202"/>
      <c r="B6" s="203"/>
      <c r="C6" s="203"/>
      <c r="D6" s="204"/>
      <c r="E6" s="204"/>
      <c r="F6" s="204"/>
      <c r="G6" s="204"/>
      <c r="H6" s="204"/>
      <c r="I6" s="203" t="s">
        <v>57</v>
      </c>
      <c r="J6" s="203" t="s">
        <v>64</v>
      </c>
      <c r="K6" s="203" t="s">
        <v>65</v>
      </c>
      <c r="L6" s="203" t="s">
        <v>66</v>
      </c>
      <c r="M6" s="203" t="s">
        <v>67</v>
      </c>
      <c r="N6" s="203" t="s">
        <v>68</v>
      </c>
      <c r="O6" s="214"/>
      <c r="P6" s="214"/>
      <c r="Q6" s="214"/>
      <c r="R6" s="214"/>
      <c r="S6" s="204"/>
    </row>
    <row r="7" ht="30" customHeight="1" spans="1:19">
      <c r="A7" s="170">
        <v>1</v>
      </c>
      <c r="B7" s="170">
        <v>2</v>
      </c>
      <c r="C7" s="170">
        <v>3</v>
      </c>
      <c r="D7" s="170">
        <v>4</v>
      </c>
      <c r="E7" s="170">
        <v>5</v>
      </c>
      <c r="F7" s="170">
        <v>6</v>
      </c>
      <c r="G7" s="170">
        <v>7</v>
      </c>
      <c r="H7" s="170">
        <v>8</v>
      </c>
      <c r="I7" s="170">
        <v>9</v>
      </c>
      <c r="J7" s="170">
        <v>10</v>
      </c>
      <c r="K7" s="170">
        <v>11</v>
      </c>
      <c r="L7" s="170">
        <v>12</v>
      </c>
      <c r="M7" s="170">
        <v>13</v>
      </c>
      <c r="N7" s="170">
        <v>14</v>
      </c>
      <c r="O7" s="170">
        <v>15</v>
      </c>
      <c r="P7" s="170">
        <v>16</v>
      </c>
      <c r="Q7" s="170">
        <v>17</v>
      </c>
      <c r="R7" s="170">
        <v>18</v>
      </c>
      <c r="S7" s="170">
        <v>19</v>
      </c>
    </row>
    <row r="8" ht="30" customHeight="1" spans="1:19">
      <c r="A8" s="205" t="s">
        <v>69</v>
      </c>
      <c r="B8" s="206" t="s">
        <v>70</v>
      </c>
      <c r="C8" s="23">
        <v>11453108.35</v>
      </c>
      <c r="D8" s="23">
        <v>11453108.35</v>
      </c>
      <c r="E8" s="23">
        <v>11452108.35</v>
      </c>
      <c r="F8" s="23"/>
      <c r="G8" s="23"/>
      <c r="H8" s="23"/>
      <c r="I8" s="23">
        <v>1000</v>
      </c>
      <c r="J8" s="23"/>
      <c r="K8" s="23"/>
      <c r="L8" s="23"/>
      <c r="M8" s="23"/>
      <c r="N8" s="23">
        <v>1000</v>
      </c>
      <c r="O8" s="23"/>
      <c r="P8" s="23"/>
      <c r="Q8" s="23"/>
      <c r="R8" s="23"/>
      <c r="S8" s="23"/>
    </row>
    <row r="9" ht="30" customHeight="1" spans="1:19">
      <c r="A9" s="205" t="s">
        <v>71</v>
      </c>
      <c r="B9" s="206" t="s">
        <v>72</v>
      </c>
      <c r="C9" s="23">
        <v>122797.2</v>
      </c>
      <c r="D9" s="23">
        <v>122797.2</v>
      </c>
      <c r="E9" s="23">
        <v>122797.2</v>
      </c>
      <c r="F9" s="23"/>
      <c r="G9" s="23"/>
      <c r="H9" s="23"/>
      <c r="I9" s="23"/>
      <c r="J9" s="23"/>
      <c r="K9" s="23"/>
      <c r="L9" s="23"/>
      <c r="M9" s="23"/>
      <c r="N9" s="23"/>
      <c r="O9" s="23"/>
      <c r="P9" s="23"/>
      <c r="Q9" s="23"/>
      <c r="R9" s="23"/>
      <c r="S9" s="23"/>
    </row>
    <row r="10" ht="30" customHeight="1" spans="1:19">
      <c r="A10" s="205" t="s">
        <v>73</v>
      </c>
      <c r="B10" s="206" t="s">
        <v>74</v>
      </c>
      <c r="C10" s="23">
        <v>1453152.2</v>
      </c>
      <c r="D10" s="23">
        <v>1453152.2</v>
      </c>
      <c r="E10" s="23">
        <v>1353152.2</v>
      </c>
      <c r="F10" s="23"/>
      <c r="G10" s="23"/>
      <c r="H10" s="23"/>
      <c r="I10" s="23">
        <v>100000</v>
      </c>
      <c r="J10" s="23"/>
      <c r="K10" s="23"/>
      <c r="L10" s="23">
        <v>100000</v>
      </c>
      <c r="M10" s="23"/>
      <c r="N10" s="23"/>
      <c r="O10" s="23"/>
      <c r="P10" s="23"/>
      <c r="Q10" s="23"/>
      <c r="R10" s="23"/>
      <c r="S10" s="23"/>
    </row>
    <row r="11" ht="30" customHeight="1" spans="1:19">
      <c r="A11" s="205" t="s">
        <v>75</v>
      </c>
      <c r="B11" s="206" t="s">
        <v>76</v>
      </c>
      <c r="C11" s="23">
        <v>5626308.13</v>
      </c>
      <c r="D11" s="23">
        <v>5626308.13</v>
      </c>
      <c r="E11" s="23">
        <v>4554477.23</v>
      </c>
      <c r="F11" s="23"/>
      <c r="G11" s="23"/>
      <c r="H11" s="23"/>
      <c r="I11" s="23">
        <v>1071830.9</v>
      </c>
      <c r="J11" s="23"/>
      <c r="K11" s="23"/>
      <c r="L11" s="23"/>
      <c r="M11" s="23"/>
      <c r="N11" s="23">
        <v>1071830.9</v>
      </c>
      <c r="O11" s="23"/>
      <c r="P11" s="23"/>
      <c r="Q11" s="23"/>
      <c r="R11" s="23"/>
      <c r="S11" s="23"/>
    </row>
    <row r="12" ht="30" customHeight="1" spans="1:19">
      <c r="A12" s="205" t="s">
        <v>77</v>
      </c>
      <c r="B12" s="206" t="s">
        <v>78</v>
      </c>
      <c r="C12" s="23">
        <v>5103310.44</v>
      </c>
      <c r="D12" s="23">
        <v>5103310.44</v>
      </c>
      <c r="E12" s="23">
        <v>4952056.23</v>
      </c>
      <c r="F12" s="23"/>
      <c r="G12" s="23"/>
      <c r="H12" s="23"/>
      <c r="I12" s="23">
        <v>151254.21</v>
      </c>
      <c r="J12" s="23"/>
      <c r="K12" s="23"/>
      <c r="L12" s="23"/>
      <c r="M12" s="23"/>
      <c r="N12" s="23">
        <v>151254.21</v>
      </c>
      <c r="O12" s="23"/>
      <c r="P12" s="23"/>
      <c r="Q12" s="23"/>
      <c r="R12" s="23"/>
      <c r="S12" s="23"/>
    </row>
    <row r="13" ht="30" customHeight="1" spans="1:19">
      <c r="A13" s="205" t="s">
        <v>79</v>
      </c>
      <c r="B13" s="206" t="s">
        <v>80</v>
      </c>
      <c r="C13" s="23">
        <v>5380344.11</v>
      </c>
      <c r="D13" s="23">
        <v>5380344.11</v>
      </c>
      <c r="E13" s="23">
        <v>5267831.03</v>
      </c>
      <c r="F13" s="23"/>
      <c r="G13" s="23"/>
      <c r="H13" s="23"/>
      <c r="I13" s="23">
        <v>112513.08</v>
      </c>
      <c r="J13" s="23"/>
      <c r="K13" s="23"/>
      <c r="L13" s="23"/>
      <c r="M13" s="23"/>
      <c r="N13" s="23">
        <v>112513.08</v>
      </c>
      <c r="O13" s="23"/>
      <c r="P13" s="23"/>
      <c r="Q13" s="23"/>
      <c r="R13" s="23"/>
      <c r="S13" s="23"/>
    </row>
    <row r="14" ht="30" customHeight="1" spans="1:19">
      <c r="A14" s="205" t="s">
        <v>81</v>
      </c>
      <c r="B14" s="206" t="s">
        <v>82</v>
      </c>
      <c r="C14" s="23">
        <v>4316435.75</v>
      </c>
      <c r="D14" s="23">
        <v>4316435.75</v>
      </c>
      <c r="E14" s="23">
        <v>4316435.75</v>
      </c>
      <c r="F14" s="23"/>
      <c r="G14" s="23"/>
      <c r="H14" s="23"/>
      <c r="I14" s="23"/>
      <c r="J14" s="23"/>
      <c r="K14" s="23"/>
      <c r="L14" s="23"/>
      <c r="M14" s="23"/>
      <c r="N14" s="23"/>
      <c r="O14" s="23"/>
      <c r="P14" s="23"/>
      <c r="Q14" s="23"/>
      <c r="R14" s="23"/>
      <c r="S14" s="23"/>
    </row>
    <row r="15" ht="30" customHeight="1" spans="1:19">
      <c r="A15" s="205" t="s">
        <v>83</v>
      </c>
      <c r="B15" s="206" t="s">
        <v>84</v>
      </c>
      <c r="C15" s="23">
        <v>4154512.71</v>
      </c>
      <c r="D15" s="23">
        <v>4154512.71</v>
      </c>
      <c r="E15" s="23">
        <v>3934498.21</v>
      </c>
      <c r="F15" s="23"/>
      <c r="G15" s="23"/>
      <c r="H15" s="23"/>
      <c r="I15" s="23">
        <v>220014.5</v>
      </c>
      <c r="J15" s="23"/>
      <c r="K15" s="23"/>
      <c r="L15" s="23"/>
      <c r="M15" s="23"/>
      <c r="N15" s="23">
        <v>220014.5</v>
      </c>
      <c r="O15" s="23"/>
      <c r="P15" s="23"/>
      <c r="Q15" s="23"/>
      <c r="R15" s="23"/>
      <c r="S15" s="23"/>
    </row>
    <row r="16" ht="30" customHeight="1" spans="1:19">
      <c r="A16" s="205" t="s">
        <v>85</v>
      </c>
      <c r="B16" s="206" t="s">
        <v>86</v>
      </c>
      <c r="C16" s="23">
        <v>4361395.95</v>
      </c>
      <c r="D16" s="23">
        <v>4361395.95</v>
      </c>
      <c r="E16" s="23">
        <v>4051395.95</v>
      </c>
      <c r="F16" s="23"/>
      <c r="G16" s="23"/>
      <c r="H16" s="23"/>
      <c r="I16" s="23">
        <v>310000</v>
      </c>
      <c r="J16" s="23"/>
      <c r="K16" s="23"/>
      <c r="L16" s="23"/>
      <c r="M16" s="23"/>
      <c r="N16" s="23">
        <v>310000</v>
      </c>
      <c r="O16" s="23"/>
      <c r="P16" s="23"/>
      <c r="Q16" s="23"/>
      <c r="R16" s="23"/>
      <c r="S16" s="23"/>
    </row>
    <row r="17" ht="30" customHeight="1" spans="1:19">
      <c r="A17" s="205" t="s">
        <v>87</v>
      </c>
      <c r="B17" s="206" t="s">
        <v>88</v>
      </c>
      <c r="C17" s="23">
        <v>4782720.54</v>
      </c>
      <c r="D17" s="23">
        <v>4193562</v>
      </c>
      <c r="E17" s="23">
        <v>4193562</v>
      </c>
      <c r="F17" s="23"/>
      <c r="G17" s="23"/>
      <c r="H17" s="23"/>
      <c r="I17" s="23"/>
      <c r="J17" s="23"/>
      <c r="K17" s="23"/>
      <c r="L17" s="23"/>
      <c r="M17" s="23"/>
      <c r="N17" s="23"/>
      <c r="O17" s="23">
        <v>589158.54</v>
      </c>
      <c r="P17" s="23"/>
      <c r="Q17" s="23"/>
      <c r="R17" s="23"/>
      <c r="S17" s="23">
        <v>589158.54</v>
      </c>
    </row>
    <row r="18" ht="30" customHeight="1" spans="1:19">
      <c r="A18" s="205" t="s">
        <v>89</v>
      </c>
      <c r="B18" s="206" t="s">
        <v>90</v>
      </c>
      <c r="C18" s="23">
        <v>2766144.13</v>
      </c>
      <c r="D18" s="23">
        <v>2766144.13</v>
      </c>
      <c r="E18" s="23">
        <v>2543087.13</v>
      </c>
      <c r="F18" s="23"/>
      <c r="G18" s="23"/>
      <c r="H18" s="23"/>
      <c r="I18" s="23">
        <v>223057</v>
      </c>
      <c r="J18" s="23"/>
      <c r="K18" s="23"/>
      <c r="L18" s="23"/>
      <c r="M18" s="23"/>
      <c r="N18" s="23">
        <v>223057</v>
      </c>
      <c r="O18" s="23"/>
      <c r="P18" s="23"/>
      <c r="Q18" s="23"/>
      <c r="R18" s="23"/>
      <c r="S18" s="23"/>
    </row>
    <row r="19" ht="30" customHeight="1" spans="1:19">
      <c r="A19" s="207" t="s">
        <v>55</v>
      </c>
      <c r="B19" s="208"/>
      <c r="C19" s="23">
        <v>49520229.51</v>
      </c>
      <c r="D19" s="23">
        <v>48931070.97</v>
      </c>
      <c r="E19" s="23">
        <v>46741401.28</v>
      </c>
      <c r="F19" s="23"/>
      <c r="G19" s="23"/>
      <c r="H19" s="23"/>
      <c r="I19" s="23">
        <v>2189669.69</v>
      </c>
      <c r="J19" s="23"/>
      <c r="K19" s="23"/>
      <c r="L19" s="23">
        <v>100000</v>
      </c>
      <c r="M19" s="23"/>
      <c r="N19" s="23">
        <v>2089669.69</v>
      </c>
      <c r="O19" s="23">
        <v>589158.54</v>
      </c>
      <c r="P19" s="23"/>
      <c r="Q19" s="23"/>
      <c r="R19" s="23"/>
      <c r="S19" s="23">
        <v>589158.54</v>
      </c>
    </row>
  </sheetData>
  <mergeCells count="19">
    <mergeCell ref="A2:S2"/>
    <mergeCell ref="A3:D3"/>
    <mergeCell ref="D4:N4"/>
    <mergeCell ref="O4:S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7"/>
  <sheetViews>
    <sheetView showZeros="0" topLeftCell="B9" workbookViewId="0">
      <selection activeCell="B53" sqref="B53"/>
    </sheetView>
  </sheetViews>
  <sheetFormatPr defaultColWidth="9.14583333333333" defaultRowHeight="14.25" customHeight="1"/>
  <cols>
    <col min="1" max="1" width="14.28125" customWidth="1"/>
    <col min="2" max="2" width="37.7083333333333" customWidth="1"/>
    <col min="3" max="3" width="15.8541666666667" customWidth="1"/>
    <col min="4" max="4" width="14" customWidth="1"/>
    <col min="5" max="6" width="14.5729166666667" customWidth="1"/>
    <col min="7" max="7" width="9.71875" customWidth="1"/>
    <col min="8" max="8" width="7.85416666666667" customWidth="1"/>
    <col min="9" max="9" width="10.28125" customWidth="1"/>
    <col min="10" max="10" width="13.1458333333333" customWidth="1"/>
    <col min="11" max="11" width="6.85416666666667" customWidth="1"/>
    <col min="12" max="12" width="11.5729166666667" customWidth="1"/>
    <col min="13" max="13" width="13" customWidth="1"/>
    <col min="14" max="14" width="11.1458333333333" customWidth="1"/>
    <col min="15" max="15" width="12.4270833333333" customWidth="1"/>
  </cols>
  <sheetData>
    <row r="1" ht="19.5" customHeight="1" spans="4:15">
      <c r="D1" s="183"/>
      <c r="H1" s="183"/>
      <c r="J1" s="183"/>
      <c r="O1" s="33" t="s">
        <v>91</v>
      </c>
    </row>
    <row r="2" ht="28" customHeight="1" spans="1:15">
      <c r="A2" s="4" t="str">
        <f>"2025"&amp;"年部门支出预算表"</f>
        <v>2025年部门支出预算表</v>
      </c>
      <c r="B2" s="184"/>
      <c r="C2" s="184"/>
      <c r="D2" s="184"/>
      <c r="E2" s="184"/>
      <c r="F2" s="184"/>
      <c r="G2" s="184"/>
      <c r="H2" s="184"/>
      <c r="I2" s="184"/>
      <c r="J2" s="184"/>
      <c r="K2" s="184"/>
      <c r="L2" s="184"/>
      <c r="M2" s="184"/>
      <c r="N2" s="184"/>
      <c r="O2" s="184"/>
    </row>
    <row r="3" ht="18.75" customHeight="1" spans="1:15">
      <c r="A3" s="140" t="str">
        <f>"单位名称："&amp;"临沧市生态环境局"</f>
        <v>单位名称：临沧市生态环境局</v>
      </c>
      <c r="B3" s="185"/>
      <c r="C3" s="57"/>
      <c r="D3" s="2"/>
      <c r="E3" s="57"/>
      <c r="F3" s="57"/>
      <c r="G3" s="57"/>
      <c r="H3" s="2"/>
      <c r="I3" s="57"/>
      <c r="J3" s="2"/>
      <c r="K3" s="57"/>
      <c r="L3" s="57"/>
      <c r="M3" s="192"/>
      <c r="N3" s="192"/>
      <c r="O3" s="33" t="s">
        <v>1</v>
      </c>
    </row>
    <row r="4" ht="18.75" customHeight="1" spans="1:15">
      <c r="A4" s="9" t="s">
        <v>92</v>
      </c>
      <c r="B4" s="9" t="s">
        <v>93</v>
      </c>
      <c r="C4" s="9" t="s">
        <v>55</v>
      </c>
      <c r="D4" s="11" t="s">
        <v>58</v>
      </c>
      <c r="E4" s="73" t="s">
        <v>94</v>
      </c>
      <c r="F4" s="148" t="s">
        <v>95</v>
      </c>
      <c r="G4" s="9" t="s">
        <v>59</v>
      </c>
      <c r="H4" s="9" t="s">
        <v>60</v>
      </c>
      <c r="I4" s="9" t="s">
        <v>96</v>
      </c>
      <c r="J4" s="11" t="s">
        <v>97</v>
      </c>
      <c r="K4" s="12"/>
      <c r="L4" s="12"/>
      <c r="M4" s="12"/>
      <c r="N4" s="12"/>
      <c r="O4" s="13"/>
    </row>
    <row r="5" ht="45" customHeight="1" spans="1:15">
      <c r="A5" s="17"/>
      <c r="B5" s="17"/>
      <c r="C5" s="17"/>
      <c r="D5" s="156" t="s">
        <v>57</v>
      </c>
      <c r="E5" s="100" t="s">
        <v>94</v>
      </c>
      <c r="F5" s="100" t="s">
        <v>95</v>
      </c>
      <c r="G5" s="17"/>
      <c r="H5" s="17"/>
      <c r="I5" s="17"/>
      <c r="J5" s="156" t="s">
        <v>57</v>
      </c>
      <c r="K5" s="41" t="s">
        <v>98</v>
      </c>
      <c r="L5" s="41" t="s">
        <v>99</v>
      </c>
      <c r="M5" s="41" t="s">
        <v>100</v>
      </c>
      <c r="N5" s="41" t="s">
        <v>101</v>
      </c>
      <c r="O5" s="41" t="s">
        <v>102</v>
      </c>
    </row>
    <row r="6" ht="16" customHeight="1" spans="1:15">
      <c r="A6" s="186">
        <v>1</v>
      </c>
      <c r="B6" s="186">
        <v>2</v>
      </c>
      <c r="C6" s="156">
        <v>3</v>
      </c>
      <c r="D6" s="156">
        <v>4</v>
      </c>
      <c r="E6" s="156">
        <v>5</v>
      </c>
      <c r="F6" s="156">
        <v>6</v>
      </c>
      <c r="G6" s="156">
        <v>7</v>
      </c>
      <c r="H6" s="156">
        <v>8</v>
      </c>
      <c r="I6" s="156">
        <v>9</v>
      </c>
      <c r="J6" s="156">
        <v>10</v>
      </c>
      <c r="K6" s="156">
        <v>11</v>
      </c>
      <c r="L6" s="156">
        <v>12</v>
      </c>
      <c r="M6" s="156">
        <v>13</v>
      </c>
      <c r="N6" s="156">
        <v>14</v>
      </c>
      <c r="O6" s="156">
        <v>15</v>
      </c>
    </row>
    <row r="7" ht="16" customHeight="1" spans="1:15">
      <c r="A7" s="181" t="s">
        <v>103</v>
      </c>
      <c r="B7" s="181" t="s">
        <v>104</v>
      </c>
      <c r="C7" s="23">
        <v>34000</v>
      </c>
      <c r="D7" s="23"/>
      <c r="E7" s="23"/>
      <c r="F7" s="23"/>
      <c r="G7" s="23"/>
      <c r="H7" s="23"/>
      <c r="I7" s="23"/>
      <c r="J7" s="23">
        <v>34000</v>
      </c>
      <c r="K7" s="23"/>
      <c r="L7" s="23"/>
      <c r="M7" s="23"/>
      <c r="N7" s="23"/>
      <c r="O7" s="23">
        <v>34000</v>
      </c>
    </row>
    <row r="8" ht="16" customHeight="1" spans="1:15">
      <c r="A8" s="226" t="s">
        <v>105</v>
      </c>
      <c r="B8" s="226" t="s">
        <v>106</v>
      </c>
      <c r="C8" s="23">
        <v>34000</v>
      </c>
      <c r="D8" s="23"/>
      <c r="E8" s="23"/>
      <c r="F8" s="23"/>
      <c r="G8" s="23"/>
      <c r="H8" s="23"/>
      <c r="I8" s="23"/>
      <c r="J8" s="23">
        <v>34000</v>
      </c>
      <c r="K8" s="23"/>
      <c r="L8" s="23"/>
      <c r="M8" s="23"/>
      <c r="N8" s="23"/>
      <c r="O8" s="23">
        <v>34000</v>
      </c>
    </row>
    <row r="9" ht="16" customHeight="1" spans="1:15">
      <c r="A9" s="227" t="s">
        <v>107</v>
      </c>
      <c r="B9" s="228" t="s">
        <v>108</v>
      </c>
      <c r="C9" s="23">
        <v>34000</v>
      </c>
      <c r="D9" s="23"/>
      <c r="E9" s="23"/>
      <c r="F9" s="23"/>
      <c r="G9" s="23"/>
      <c r="H9" s="23"/>
      <c r="I9" s="23"/>
      <c r="J9" s="23">
        <v>34000</v>
      </c>
      <c r="K9" s="23"/>
      <c r="L9" s="23"/>
      <c r="M9" s="23"/>
      <c r="N9" s="23"/>
      <c r="O9" s="23">
        <v>34000</v>
      </c>
    </row>
    <row r="10" ht="16" customHeight="1" spans="1:15">
      <c r="A10" s="181" t="s">
        <v>109</v>
      </c>
      <c r="B10" s="181" t="s">
        <v>110</v>
      </c>
      <c r="C10" s="23">
        <v>4841587.63</v>
      </c>
      <c r="D10" s="23">
        <v>4841587.63</v>
      </c>
      <c r="E10" s="23">
        <v>4841587.63</v>
      </c>
      <c r="F10" s="23"/>
      <c r="G10" s="23"/>
      <c r="H10" s="23"/>
      <c r="I10" s="23"/>
      <c r="J10" s="23"/>
      <c r="K10" s="23"/>
      <c r="L10" s="23"/>
      <c r="M10" s="23"/>
      <c r="N10" s="23"/>
      <c r="O10" s="23"/>
    </row>
    <row r="11" ht="16" customHeight="1" spans="1:15">
      <c r="A11" s="226" t="s">
        <v>111</v>
      </c>
      <c r="B11" s="226" t="s">
        <v>112</v>
      </c>
      <c r="C11" s="23">
        <v>4841587.63</v>
      </c>
      <c r="D11" s="23">
        <v>4841587.63</v>
      </c>
      <c r="E11" s="23">
        <v>4841587.63</v>
      </c>
      <c r="F11" s="23"/>
      <c r="G11" s="23"/>
      <c r="H11" s="23"/>
      <c r="I11" s="23"/>
      <c r="J11" s="23"/>
      <c r="K11" s="23"/>
      <c r="L11" s="23"/>
      <c r="M11" s="23"/>
      <c r="N11" s="23"/>
      <c r="O11" s="23"/>
    </row>
    <row r="12" ht="16" customHeight="1" spans="1:15">
      <c r="A12" s="227" t="s">
        <v>113</v>
      </c>
      <c r="B12" s="228" t="s">
        <v>114</v>
      </c>
      <c r="C12" s="23">
        <v>1015087.2</v>
      </c>
      <c r="D12" s="23">
        <v>1015087.2</v>
      </c>
      <c r="E12" s="23">
        <v>1015087.2</v>
      </c>
      <c r="F12" s="23"/>
      <c r="G12" s="23"/>
      <c r="H12" s="23"/>
      <c r="I12" s="23"/>
      <c r="J12" s="23"/>
      <c r="K12" s="23"/>
      <c r="L12" s="23"/>
      <c r="M12" s="23"/>
      <c r="N12" s="23"/>
      <c r="O12" s="23"/>
    </row>
    <row r="13" ht="16" customHeight="1" spans="1:15">
      <c r="A13" s="227" t="s">
        <v>115</v>
      </c>
      <c r="B13" s="228" t="s">
        <v>116</v>
      </c>
      <c r="C13" s="23">
        <v>225481.8</v>
      </c>
      <c r="D13" s="23">
        <v>225481.8</v>
      </c>
      <c r="E13" s="23">
        <v>225481.8</v>
      </c>
      <c r="F13" s="23"/>
      <c r="G13" s="23"/>
      <c r="H13" s="23"/>
      <c r="I13" s="23"/>
      <c r="J13" s="23"/>
      <c r="K13" s="23"/>
      <c r="L13" s="23"/>
      <c r="M13" s="23"/>
      <c r="N13" s="23"/>
      <c r="O13" s="23"/>
    </row>
    <row r="14" ht="16" customHeight="1" spans="1:15">
      <c r="A14" s="227" t="s">
        <v>117</v>
      </c>
      <c r="B14" s="228" t="s">
        <v>118</v>
      </c>
      <c r="C14" s="23">
        <v>3601018.63</v>
      </c>
      <c r="D14" s="23">
        <v>3601018.63</v>
      </c>
      <c r="E14" s="23">
        <v>3601018.63</v>
      </c>
      <c r="F14" s="23"/>
      <c r="G14" s="23"/>
      <c r="H14" s="23"/>
      <c r="I14" s="23"/>
      <c r="J14" s="23"/>
      <c r="K14" s="23"/>
      <c r="L14" s="23"/>
      <c r="M14" s="23"/>
      <c r="N14" s="23"/>
      <c r="O14" s="23"/>
    </row>
    <row r="15" ht="16" customHeight="1" spans="1:15">
      <c r="A15" s="227" t="s">
        <v>119</v>
      </c>
      <c r="B15" s="228" t="s">
        <v>120</v>
      </c>
      <c r="C15" s="23"/>
      <c r="D15" s="23"/>
      <c r="E15" s="23"/>
      <c r="F15" s="23"/>
      <c r="G15" s="23"/>
      <c r="H15" s="23"/>
      <c r="I15" s="23"/>
      <c r="J15" s="23"/>
      <c r="K15" s="23"/>
      <c r="L15" s="23"/>
      <c r="M15" s="23"/>
      <c r="N15" s="23"/>
      <c r="O15" s="23"/>
    </row>
    <row r="16" ht="16" customHeight="1" spans="1:15">
      <c r="A16" s="181" t="s">
        <v>121</v>
      </c>
      <c r="B16" s="181" t="s">
        <v>122</v>
      </c>
      <c r="C16" s="23">
        <v>2500183.73</v>
      </c>
      <c r="D16" s="23">
        <v>2500183.73</v>
      </c>
      <c r="E16" s="23">
        <v>2500183.73</v>
      </c>
      <c r="F16" s="23"/>
      <c r="G16" s="23"/>
      <c r="H16" s="23"/>
      <c r="I16" s="23"/>
      <c r="J16" s="23"/>
      <c r="K16" s="23"/>
      <c r="L16" s="23"/>
      <c r="M16" s="23"/>
      <c r="N16" s="23"/>
      <c r="O16" s="23"/>
    </row>
    <row r="17" ht="16" customHeight="1" spans="1:15">
      <c r="A17" s="226" t="s">
        <v>123</v>
      </c>
      <c r="B17" s="226" t="s">
        <v>124</v>
      </c>
      <c r="C17" s="23">
        <v>2500183.73</v>
      </c>
      <c r="D17" s="23">
        <v>2500183.73</v>
      </c>
      <c r="E17" s="23">
        <v>2500183.73</v>
      </c>
      <c r="F17" s="23"/>
      <c r="G17" s="23"/>
      <c r="H17" s="23"/>
      <c r="I17" s="23"/>
      <c r="J17" s="23"/>
      <c r="K17" s="23"/>
      <c r="L17" s="23"/>
      <c r="M17" s="23"/>
      <c r="N17" s="23"/>
      <c r="O17" s="23"/>
    </row>
    <row r="18" ht="16" customHeight="1" spans="1:15">
      <c r="A18" s="227" t="s">
        <v>125</v>
      </c>
      <c r="B18" s="228" t="s">
        <v>126</v>
      </c>
      <c r="C18" s="23">
        <v>1062664.56</v>
      </c>
      <c r="D18" s="23">
        <v>1062664.56</v>
      </c>
      <c r="E18" s="23">
        <v>1062664.56</v>
      </c>
      <c r="F18" s="23"/>
      <c r="G18" s="23"/>
      <c r="H18" s="23"/>
      <c r="I18" s="23"/>
      <c r="J18" s="23"/>
      <c r="K18" s="23"/>
      <c r="L18" s="23"/>
      <c r="M18" s="23"/>
      <c r="N18" s="23"/>
      <c r="O18" s="23"/>
    </row>
    <row r="19" ht="16" customHeight="1" spans="1:15">
      <c r="A19" s="227" t="s">
        <v>127</v>
      </c>
      <c r="B19" s="228" t="s">
        <v>128</v>
      </c>
      <c r="C19" s="23">
        <v>535287.46</v>
      </c>
      <c r="D19" s="23">
        <v>535287.46</v>
      </c>
      <c r="E19" s="23">
        <v>535287.46</v>
      </c>
      <c r="F19" s="23"/>
      <c r="G19" s="23"/>
      <c r="H19" s="23"/>
      <c r="I19" s="23"/>
      <c r="J19" s="23"/>
      <c r="K19" s="23"/>
      <c r="L19" s="23"/>
      <c r="M19" s="23"/>
      <c r="N19" s="23"/>
      <c r="O19" s="23"/>
    </row>
    <row r="20" ht="16" customHeight="1" spans="1:15">
      <c r="A20" s="227" t="s">
        <v>129</v>
      </c>
      <c r="B20" s="228" t="s">
        <v>130</v>
      </c>
      <c r="C20" s="23">
        <v>784090.99</v>
      </c>
      <c r="D20" s="23">
        <v>784090.99</v>
      </c>
      <c r="E20" s="23">
        <v>784090.99</v>
      </c>
      <c r="F20" s="23"/>
      <c r="G20" s="23"/>
      <c r="H20" s="23"/>
      <c r="I20" s="23"/>
      <c r="J20" s="23"/>
      <c r="K20" s="23"/>
      <c r="L20" s="23"/>
      <c r="M20" s="23"/>
      <c r="N20" s="23"/>
      <c r="O20" s="23"/>
    </row>
    <row r="21" ht="16" customHeight="1" spans="1:15">
      <c r="A21" s="227" t="s">
        <v>131</v>
      </c>
      <c r="B21" s="228" t="s">
        <v>132</v>
      </c>
      <c r="C21" s="23">
        <v>118140.72</v>
      </c>
      <c r="D21" s="23">
        <v>118140.72</v>
      </c>
      <c r="E21" s="23">
        <v>118140.72</v>
      </c>
      <c r="F21" s="23"/>
      <c r="G21" s="23"/>
      <c r="H21" s="23"/>
      <c r="I21" s="23"/>
      <c r="J21" s="23"/>
      <c r="K21" s="23"/>
      <c r="L21" s="23"/>
      <c r="M21" s="23"/>
      <c r="N21" s="23"/>
      <c r="O21" s="23"/>
    </row>
    <row r="22" ht="16" customHeight="1" spans="1:15">
      <c r="A22" s="181" t="s">
        <v>133</v>
      </c>
      <c r="B22" s="181" t="s">
        <v>134</v>
      </c>
      <c r="C22" s="23">
        <v>39087443.68</v>
      </c>
      <c r="D22" s="23">
        <v>36370656.35</v>
      </c>
      <c r="E22" s="23">
        <v>28430656.35</v>
      </c>
      <c r="F22" s="23">
        <v>7940000</v>
      </c>
      <c r="G22" s="23"/>
      <c r="H22" s="23"/>
      <c r="I22" s="23"/>
      <c r="J22" s="23">
        <v>2716787.33</v>
      </c>
      <c r="K22" s="23"/>
      <c r="L22" s="23"/>
      <c r="M22" s="23">
        <v>100000</v>
      </c>
      <c r="N22" s="23"/>
      <c r="O22" s="23">
        <v>2616787.33</v>
      </c>
    </row>
    <row r="23" ht="16" customHeight="1" spans="1:15">
      <c r="A23" s="226" t="s">
        <v>135</v>
      </c>
      <c r="B23" s="226" t="s">
        <v>136</v>
      </c>
      <c r="C23" s="23">
        <v>28887480.1</v>
      </c>
      <c r="D23" s="23">
        <v>28401625.89</v>
      </c>
      <c r="E23" s="23">
        <v>27581625.89</v>
      </c>
      <c r="F23" s="23">
        <v>820000</v>
      </c>
      <c r="G23" s="23"/>
      <c r="H23" s="23"/>
      <c r="I23" s="23"/>
      <c r="J23" s="23">
        <v>485854.21</v>
      </c>
      <c r="K23" s="23"/>
      <c r="L23" s="23"/>
      <c r="M23" s="23"/>
      <c r="N23" s="23"/>
      <c r="O23" s="23">
        <v>485854.21</v>
      </c>
    </row>
    <row r="24" ht="16" customHeight="1" spans="1:15">
      <c r="A24" s="227" t="s">
        <v>137</v>
      </c>
      <c r="B24" s="228" t="s">
        <v>138</v>
      </c>
      <c r="C24" s="23">
        <v>27581625.89</v>
      </c>
      <c r="D24" s="23">
        <v>27581625.89</v>
      </c>
      <c r="E24" s="23">
        <v>27581625.89</v>
      </c>
      <c r="F24" s="23"/>
      <c r="G24" s="23"/>
      <c r="H24" s="23"/>
      <c r="I24" s="23"/>
      <c r="J24" s="23"/>
      <c r="K24" s="23"/>
      <c r="L24" s="23"/>
      <c r="M24" s="23"/>
      <c r="N24" s="23"/>
      <c r="O24" s="23"/>
    </row>
    <row r="25" ht="16" customHeight="1" spans="1:15">
      <c r="A25" s="227" t="s">
        <v>139</v>
      </c>
      <c r="B25" s="228" t="s">
        <v>140</v>
      </c>
      <c r="C25" s="23">
        <v>800000</v>
      </c>
      <c r="D25" s="23">
        <v>800000</v>
      </c>
      <c r="E25" s="23"/>
      <c r="F25" s="23">
        <v>800000</v>
      </c>
      <c r="G25" s="23"/>
      <c r="H25" s="23"/>
      <c r="I25" s="23"/>
      <c r="J25" s="23"/>
      <c r="K25" s="23"/>
      <c r="L25" s="23"/>
      <c r="M25" s="23"/>
      <c r="N25" s="23"/>
      <c r="O25" s="23"/>
    </row>
    <row r="26" ht="16" customHeight="1" spans="1:15">
      <c r="A26" s="227" t="s">
        <v>141</v>
      </c>
      <c r="B26" s="228" t="s">
        <v>142</v>
      </c>
      <c r="C26" s="23">
        <v>505854.21</v>
      </c>
      <c r="D26" s="23">
        <v>20000</v>
      </c>
      <c r="E26" s="23"/>
      <c r="F26" s="23">
        <v>20000</v>
      </c>
      <c r="G26" s="23"/>
      <c r="H26" s="23"/>
      <c r="I26" s="23"/>
      <c r="J26" s="23">
        <v>485854.21</v>
      </c>
      <c r="K26" s="23"/>
      <c r="L26" s="23"/>
      <c r="M26" s="23"/>
      <c r="N26" s="23"/>
      <c r="O26" s="23">
        <v>485854.21</v>
      </c>
    </row>
    <row r="27" ht="16" customHeight="1" spans="1:15">
      <c r="A27" s="226" t="s">
        <v>143</v>
      </c>
      <c r="B27" s="226" t="s">
        <v>144</v>
      </c>
      <c r="C27" s="23">
        <v>1119030.04</v>
      </c>
      <c r="D27" s="23"/>
      <c r="E27" s="23"/>
      <c r="F27" s="23"/>
      <c r="G27" s="23"/>
      <c r="H27" s="23"/>
      <c r="I27" s="23"/>
      <c r="J27" s="23">
        <v>1119030.04</v>
      </c>
      <c r="K27" s="23"/>
      <c r="L27" s="23"/>
      <c r="M27" s="23"/>
      <c r="N27" s="23"/>
      <c r="O27" s="23">
        <v>1119030.04</v>
      </c>
    </row>
    <row r="28" ht="16" customHeight="1" spans="1:15">
      <c r="A28" s="227" t="s">
        <v>145</v>
      </c>
      <c r="B28" s="228" t="s">
        <v>146</v>
      </c>
      <c r="C28" s="23">
        <v>1119030.04</v>
      </c>
      <c r="D28" s="23"/>
      <c r="E28" s="23"/>
      <c r="F28" s="23"/>
      <c r="G28" s="23"/>
      <c r="H28" s="23"/>
      <c r="I28" s="23"/>
      <c r="J28" s="23">
        <v>1119030.04</v>
      </c>
      <c r="K28" s="23"/>
      <c r="L28" s="23"/>
      <c r="M28" s="23"/>
      <c r="N28" s="23"/>
      <c r="O28" s="23">
        <v>1119030.04</v>
      </c>
    </row>
    <row r="29" ht="16" customHeight="1" spans="1:15">
      <c r="A29" s="226" t="s">
        <v>147</v>
      </c>
      <c r="B29" s="226" t="s">
        <v>148</v>
      </c>
      <c r="C29" s="23">
        <v>817303.08</v>
      </c>
      <c r="D29" s="23">
        <v>360000</v>
      </c>
      <c r="E29" s="23"/>
      <c r="F29" s="23">
        <v>360000</v>
      </c>
      <c r="G29" s="23"/>
      <c r="H29" s="23"/>
      <c r="I29" s="23"/>
      <c r="J29" s="23">
        <v>457303.08</v>
      </c>
      <c r="K29" s="23"/>
      <c r="L29" s="23"/>
      <c r="M29" s="23">
        <v>100000</v>
      </c>
      <c r="N29" s="23"/>
      <c r="O29" s="23">
        <v>357303.08</v>
      </c>
    </row>
    <row r="30" ht="16" customHeight="1" spans="1:15">
      <c r="A30" s="227" t="s">
        <v>149</v>
      </c>
      <c r="B30" s="228" t="s">
        <v>150</v>
      </c>
      <c r="C30" s="23">
        <v>230000</v>
      </c>
      <c r="D30" s="23">
        <v>210000</v>
      </c>
      <c r="E30" s="23"/>
      <c r="F30" s="23">
        <v>210000</v>
      </c>
      <c r="G30" s="23"/>
      <c r="H30" s="23"/>
      <c r="I30" s="23"/>
      <c r="J30" s="23">
        <v>20000</v>
      </c>
      <c r="K30" s="23"/>
      <c r="L30" s="23"/>
      <c r="M30" s="23"/>
      <c r="N30" s="23"/>
      <c r="O30" s="23">
        <v>20000</v>
      </c>
    </row>
    <row r="31" ht="16" customHeight="1" spans="1:15">
      <c r="A31" s="227" t="s">
        <v>151</v>
      </c>
      <c r="B31" s="228" t="s">
        <v>152</v>
      </c>
      <c r="C31" s="23">
        <v>224990</v>
      </c>
      <c r="D31" s="23"/>
      <c r="E31" s="23"/>
      <c r="F31" s="23"/>
      <c r="G31" s="23"/>
      <c r="H31" s="23"/>
      <c r="I31" s="23"/>
      <c r="J31" s="23">
        <v>224990</v>
      </c>
      <c r="K31" s="23"/>
      <c r="L31" s="23"/>
      <c r="M31" s="23"/>
      <c r="N31" s="23"/>
      <c r="O31" s="23">
        <v>224990</v>
      </c>
    </row>
    <row r="32" ht="16" customHeight="1" spans="1:15">
      <c r="A32" s="227" t="s">
        <v>153</v>
      </c>
      <c r="B32" s="228" t="s">
        <v>154</v>
      </c>
      <c r="C32" s="23">
        <v>250000</v>
      </c>
      <c r="D32" s="23">
        <v>150000</v>
      </c>
      <c r="E32" s="23"/>
      <c r="F32" s="23">
        <v>150000</v>
      </c>
      <c r="G32" s="23"/>
      <c r="H32" s="23"/>
      <c r="I32" s="23"/>
      <c r="J32" s="23">
        <v>100000</v>
      </c>
      <c r="K32" s="23"/>
      <c r="L32" s="23"/>
      <c r="M32" s="23">
        <v>100000</v>
      </c>
      <c r="N32" s="23"/>
      <c r="O32" s="23"/>
    </row>
    <row r="33" ht="13" customHeight="1" spans="1:15">
      <c r="A33" s="227" t="s">
        <v>155</v>
      </c>
      <c r="B33" s="228" t="s">
        <v>156</v>
      </c>
      <c r="C33" s="23">
        <v>112313.08</v>
      </c>
      <c r="D33" s="23"/>
      <c r="E33" s="23"/>
      <c r="F33" s="23"/>
      <c r="G33" s="23"/>
      <c r="H33" s="23"/>
      <c r="I33" s="23"/>
      <c r="J33" s="23">
        <v>112313.08</v>
      </c>
      <c r="K33" s="23"/>
      <c r="L33" s="23"/>
      <c r="M33" s="23"/>
      <c r="N33" s="23"/>
      <c r="O33" s="23">
        <v>112313.08</v>
      </c>
    </row>
    <row r="34" ht="13" customHeight="1" spans="1:15">
      <c r="A34" s="226" t="s">
        <v>157</v>
      </c>
      <c r="B34" s="226" t="s">
        <v>158</v>
      </c>
      <c r="C34" s="23">
        <v>275200</v>
      </c>
      <c r="D34" s="23"/>
      <c r="E34" s="23"/>
      <c r="F34" s="23"/>
      <c r="G34" s="23"/>
      <c r="H34" s="23"/>
      <c r="I34" s="23"/>
      <c r="J34" s="23">
        <v>275200</v>
      </c>
      <c r="K34" s="23"/>
      <c r="L34" s="23"/>
      <c r="M34" s="23"/>
      <c r="N34" s="23"/>
      <c r="O34" s="23">
        <v>275200</v>
      </c>
    </row>
    <row r="35" ht="13" customHeight="1" spans="1:15">
      <c r="A35" s="227" t="s">
        <v>159</v>
      </c>
      <c r="B35" s="228" t="s">
        <v>160</v>
      </c>
      <c r="C35" s="23">
        <v>275200</v>
      </c>
      <c r="D35" s="23"/>
      <c r="E35" s="23"/>
      <c r="F35" s="23"/>
      <c r="G35" s="23"/>
      <c r="H35" s="23"/>
      <c r="I35" s="23"/>
      <c r="J35" s="23">
        <v>275200</v>
      </c>
      <c r="K35" s="23"/>
      <c r="L35" s="23"/>
      <c r="M35" s="23"/>
      <c r="N35" s="23"/>
      <c r="O35" s="23">
        <v>275200</v>
      </c>
    </row>
    <row r="36" ht="13" customHeight="1" spans="1:15">
      <c r="A36" s="226" t="s">
        <v>161</v>
      </c>
      <c r="B36" s="226" t="s">
        <v>162</v>
      </c>
      <c r="C36" s="23">
        <v>7988230.46</v>
      </c>
      <c r="D36" s="23">
        <v>7609030.46</v>
      </c>
      <c r="E36" s="23">
        <v>849030.46</v>
      </c>
      <c r="F36" s="23">
        <v>6760000</v>
      </c>
      <c r="G36" s="23"/>
      <c r="H36" s="23"/>
      <c r="I36" s="23"/>
      <c r="J36" s="23">
        <v>379200</v>
      </c>
      <c r="K36" s="23"/>
      <c r="L36" s="23"/>
      <c r="M36" s="23"/>
      <c r="N36" s="23"/>
      <c r="O36" s="23">
        <v>379200</v>
      </c>
    </row>
    <row r="37" ht="13" customHeight="1" spans="1:15">
      <c r="A37" s="227" t="s">
        <v>163</v>
      </c>
      <c r="B37" s="228" t="s">
        <v>164</v>
      </c>
      <c r="C37" s="23">
        <v>1039030.46</v>
      </c>
      <c r="D37" s="23">
        <v>849030.46</v>
      </c>
      <c r="E37" s="23">
        <v>849030.46</v>
      </c>
      <c r="F37" s="23"/>
      <c r="G37" s="23"/>
      <c r="H37" s="23"/>
      <c r="I37" s="23"/>
      <c r="J37" s="23">
        <v>190000</v>
      </c>
      <c r="K37" s="23"/>
      <c r="L37" s="23"/>
      <c r="M37" s="23"/>
      <c r="N37" s="23"/>
      <c r="O37" s="23">
        <v>190000</v>
      </c>
    </row>
    <row r="38" ht="13" customHeight="1" spans="1:15">
      <c r="A38" s="227" t="s">
        <v>165</v>
      </c>
      <c r="B38" s="228" t="s">
        <v>166</v>
      </c>
      <c r="C38" s="23">
        <v>6949200</v>
      </c>
      <c r="D38" s="23">
        <v>6760000</v>
      </c>
      <c r="E38" s="23"/>
      <c r="F38" s="23">
        <v>6760000</v>
      </c>
      <c r="G38" s="23"/>
      <c r="H38" s="23"/>
      <c r="I38" s="23"/>
      <c r="J38" s="23">
        <v>189200</v>
      </c>
      <c r="K38" s="23"/>
      <c r="L38" s="23"/>
      <c r="M38" s="23"/>
      <c r="N38" s="23"/>
      <c r="O38" s="23">
        <v>189200</v>
      </c>
    </row>
    <row r="39" ht="16" customHeight="1" spans="1:15">
      <c r="A39" s="226" t="s">
        <v>167</v>
      </c>
      <c r="B39" s="226" t="s">
        <v>168</v>
      </c>
      <c r="C39" s="23">
        <v>200</v>
      </c>
      <c r="D39" s="23"/>
      <c r="E39" s="23"/>
      <c r="F39" s="23"/>
      <c r="G39" s="23"/>
      <c r="H39" s="23"/>
      <c r="I39" s="23"/>
      <c r="J39" s="23">
        <v>200</v>
      </c>
      <c r="K39" s="23"/>
      <c r="L39" s="23"/>
      <c r="M39" s="23"/>
      <c r="N39" s="23"/>
      <c r="O39" s="23">
        <v>200</v>
      </c>
    </row>
    <row r="40" ht="18" customHeight="1" spans="1:15">
      <c r="A40" s="227" t="s">
        <v>169</v>
      </c>
      <c r="B40" s="228" t="s">
        <v>168</v>
      </c>
      <c r="C40" s="23">
        <v>200</v>
      </c>
      <c r="D40" s="23"/>
      <c r="E40" s="23"/>
      <c r="F40" s="23"/>
      <c r="G40" s="23"/>
      <c r="H40" s="23"/>
      <c r="I40" s="23"/>
      <c r="J40" s="23">
        <v>200</v>
      </c>
      <c r="K40" s="23"/>
      <c r="L40" s="23"/>
      <c r="M40" s="23"/>
      <c r="N40" s="23"/>
      <c r="O40" s="23">
        <v>200</v>
      </c>
    </row>
    <row r="41" ht="18" customHeight="1" spans="1:15">
      <c r="A41" s="181" t="s">
        <v>170</v>
      </c>
      <c r="B41" s="181" t="s">
        <v>171</v>
      </c>
      <c r="C41" s="23">
        <v>3028973.57</v>
      </c>
      <c r="D41" s="23">
        <v>3028973.57</v>
      </c>
      <c r="E41" s="23">
        <v>3028973.57</v>
      </c>
      <c r="F41" s="23"/>
      <c r="G41" s="23"/>
      <c r="H41" s="23"/>
      <c r="I41" s="23"/>
      <c r="J41" s="23"/>
      <c r="K41" s="23"/>
      <c r="L41" s="23"/>
      <c r="M41" s="23"/>
      <c r="N41" s="23"/>
      <c r="O41" s="23"/>
    </row>
    <row r="42" ht="18" customHeight="1" spans="1:15">
      <c r="A42" s="226" t="s">
        <v>172</v>
      </c>
      <c r="B42" s="226" t="s">
        <v>173</v>
      </c>
      <c r="C42" s="23">
        <v>3028973.57</v>
      </c>
      <c r="D42" s="23">
        <v>3028973.57</v>
      </c>
      <c r="E42" s="23">
        <v>3028973.57</v>
      </c>
      <c r="F42" s="23"/>
      <c r="G42" s="23"/>
      <c r="H42" s="23"/>
      <c r="I42" s="23"/>
      <c r="J42" s="23"/>
      <c r="K42" s="23"/>
      <c r="L42" s="23"/>
      <c r="M42" s="23"/>
      <c r="N42" s="23"/>
      <c r="O42" s="23"/>
    </row>
    <row r="43" ht="18" customHeight="1" spans="1:15">
      <c r="A43" s="227" t="s">
        <v>174</v>
      </c>
      <c r="B43" s="228" t="s">
        <v>175</v>
      </c>
      <c r="C43" s="23">
        <v>3028973.57</v>
      </c>
      <c r="D43" s="23">
        <v>3028973.57</v>
      </c>
      <c r="E43" s="23">
        <v>3028973.57</v>
      </c>
      <c r="F43" s="23"/>
      <c r="G43" s="23"/>
      <c r="H43" s="23"/>
      <c r="I43" s="23"/>
      <c r="J43" s="23"/>
      <c r="K43" s="23"/>
      <c r="L43" s="23"/>
      <c r="M43" s="23"/>
      <c r="N43" s="23"/>
      <c r="O43" s="23"/>
    </row>
    <row r="44" ht="18" customHeight="1" spans="1:15">
      <c r="A44" s="181" t="s">
        <v>176</v>
      </c>
      <c r="B44" s="181" t="s">
        <v>102</v>
      </c>
      <c r="C44" s="23">
        <v>1000</v>
      </c>
      <c r="D44" s="23"/>
      <c r="E44" s="23"/>
      <c r="F44" s="23"/>
      <c r="G44" s="23"/>
      <c r="H44" s="23"/>
      <c r="I44" s="23"/>
      <c r="J44" s="23">
        <v>1000</v>
      </c>
      <c r="K44" s="23"/>
      <c r="L44" s="23"/>
      <c r="M44" s="23"/>
      <c r="N44" s="23"/>
      <c r="O44" s="23">
        <v>1000</v>
      </c>
    </row>
    <row r="45" ht="18" customHeight="1" spans="1:15">
      <c r="A45" s="226" t="s">
        <v>177</v>
      </c>
      <c r="B45" s="226" t="s">
        <v>102</v>
      </c>
      <c r="C45" s="23">
        <v>1000</v>
      </c>
      <c r="D45" s="23"/>
      <c r="E45" s="23"/>
      <c r="F45" s="23"/>
      <c r="G45" s="23"/>
      <c r="H45" s="23"/>
      <c r="I45" s="23"/>
      <c r="J45" s="23">
        <v>1000</v>
      </c>
      <c r="K45" s="23"/>
      <c r="L45" s="23"/>
      <c r="M45" s="23"/>
      <c r="N45" s="23"/>
      <c r="O45" s="23">
        <v>1000</v>
      </c>
    </row>
    <row r="46" ht="18" customHeight="1" spans="1:15">
      <c r="A46" s="227" t="s">
        <v>178</v>
      </c>
      <c r="B46" s="228" t="s">
        <v>102</v>
      </c>
      <c r="C46" s="23">
        <v>1000</v>
      </c>
      <c r="D46" s="23"/>
      <c r="E46" s="23"/>
      <c r="F46" s="23"/>
      <c r="G46" s="23"/>
      <c r="H46" s="23"/>
      <c r="I46" s="23"/>
      <c r="J46" s="23">
        <v>1000</v>
      </c>
      <c r="K46" s="23"/>
      <c r="L46" s="23"/>
      <c r="M46" s="23"/>
      <c r="N46" s="23"/>
      <c r="O46" s="23">
        <v>1000</v>
      </c>
    </row>
    <row r="47" ht="18" customHeight="1" spans="1:15">
      <c r="A47" s="190" t="s">
        <v>179</v>
      </c>
      <c r="B47" s="191" t="s">
        <v>179</v>
      </c>
      <c r="C47" s="23">
        <v>49493188.61</v>
      </c>
      <c r="D47" s="23">
        <v>46741401.28</v>
      </c>
      <c r="E47" s="23">
        <v>38801401.28</v>
      </c>
      <c r="F47" s="23">
        <v>7940000</v>
      </c>
      <c r="G47" s="23"/>
      <c r="H47" s="23"/>
      <c r="I47" s="23"/>
      <c r="J47" s="23">
        <v>2751787.33</v>
      </c>
      <c r="K47" s="23"/>
      <c r="L47" s="23"/>
      <c r="M47" s="23">
        <v>100000</v>
      </c>
      <c r="N47" s="23"/>
      <c r="O47" s="23">
        <v>2651787.33</v>
      </c>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8" workbookViewId="0">
      <selection activeCell="A1" sqref="A1"/>
    </sheetView>
  </sheetViews>
  <sheetFormatPr defaultColWidth="9.14583333333333" defaultRowHeight="14.25" customHeight="1" outlineLevelCol="3"/>
  <cols>
    <col min="1" max="1" width="46.5729166666667" customWidth="1"/>
    <col min="2" max="2" width="45.8541666666667" customWidth="1"/>
    <col min="3" max="3" width="50.8541666666667" customWidth="1"/>
    <col min="4" max="4" width="29.8541666666667" customWidth="1"/>
  </cols>
  <sheetData>
    <row r="1" ht="19.5" customHeight="1" spans="4:4">
      <c r="D1" s="33" t="s">
        <v>180</v>
      </c>
    </row>
    <row r="2" ht="36" customHeight="1" spans="1:4">
      <c r="A2" s="4" t="str">
        <f>"2025"&amp;"年部门财政拨款收支预算总表"</f>
        <v>2025年部门财政拨款收支预算总表</v>
      </c>
      <c r="B2" s="173"/>
      <c r="C2" s="173"/>
      <c r="D2" s="173"/>
    </row>
    <row r="3" ht="18.75" customHeight="1" spans="1:4">
      <c r="A3" s="6" t="str">
        <f>"单位名称："&amp;"临沧市生态环境局"</f>
        <v>单位名称：临沧市生态环境局</v>
      </c>
      <c r="B3" s="174"/>
      <c r="C3" s="174"/>
      <c r="D3" s="33" t="s">
        <v>1</v>
      </c>
    </row>
    <row r="4" ht="18.75" customHeight="1" spans="1:4">
      <c r="A4" s="11" t="s">
        <v>2</v>
      </c>
      <c r="B4" s="13"/>
      <c r="C4" s="11" t="s">
        <v>3</v>
      </c>
      <c r="D4" s="13"/>
    </row>
    <row r="5" ht="18.75" customHeight="1" spans="1:4">
      <c r="A5" s="27" t="s">
        <v>4</v>
      </c>
      <c r="B5" s="115" t="str">
        <f t="shared" ref="B5:D5" si="0">"2025"&amp;"年预算数"</f>
        <v>2025年预算数</v>
      </c>
      <c r="C5" s="27" t="s">
        <v>181</v>
      </c>
      <c r="D5" s="115" t="str">
        <f t="shared" si="0"/>
        <v>2025年预算数</v>
      </c>
    </row>
    <row r="6" ht="18.75" customHeight="1" spans="1:4">
      <c r="A6" s="29"/>
      <c r="B6" s="17"/>
      <c r="C6" s="29"/>
      <c r="D6" s="17"/>
    </row>
    <row r="7" ht="18.75" customHeight="1" spans="1:4">
      <c r="A7" s="175" t="s">
        <v>182</v>
      </c>
      <c r="B7" s="23">
        <v>46741401.28</v>
      </c>
      <c r="C7" s="176" t="s">
        <v>183</v>
      </c>
      <c r="D7" s="23">
        <v>46741401.28</v>
      </c>
    </row>
    <row r="8" ht="18.75" customHeight="1" spans="1:4">
      <c r="A8" s="177" t="s">
        <v>184</v>
      </c>
      <c r="B8" s="23">
        <v>46741401.28</v>
      </c>
      <c r="C8" s="176" t="s">
        <v>185</v>
      </c>
      <c r="D8" s="23"/>
    </row>
    <row r="9" ht="18.75" customHeight="1" spans="1:4">
      <c r="A9" s="177" t="s">
        <v>186</v>
      </c>
      <c r="B9" s="23"/>
      <c r="C9" s="176" t="s">
        <v>187</v>
      </c>
      <c r="D9" s="23"/>
    </row>
    <row r="10" ht="18.75" customHeight="1" spans="1:4">
      <c r="A10" s="177" t="s">
        <v>188</v>
      </c>
      <c r="B10" s="23"/>
      <c r="C10" s="176" t="s">
        <v>189</v>
      </c>
      <c r="D10" s="23"/>
    </row>
    <row r="11" ht="18.75" customHeight="1" spans="1:4">
      <c r="A11" s="177" t="s">
        <v>190</v>
      </c>
      <c r="B11" s="23"/>
      <c r="C11" s="176" t="s">
        <v>191</v>
      </c>
      <c r="D11" s="23"/>
    </row>
    <row r="12" ht="18.75" customHeight="1" spans="1:4">
      <c r="A12" s="177" t="s">
        <v>184</v>
      </c>
      <c r="B12" s="23"/>
      <c r="C12" s="176" t="s">
        <v>192</v>
      </c>
      <c r="D12" s="23"/>
    </row>
    <row r="13" ht="18.75" customHeight="1" spans="1:4">
      <c r="A13" s="177" t="s">
        <v>186</v>
      </c>
      <c r="B13" s="23"/>
      <c r="C13" s="176" t="s">
        <v>193</v>
      </c>
      <c r="D13" s="23"/>
    </row>
    <row r="14" ht="18.75" customHeight="1" spans="1:4">
      <c r="A14" s="177" t="s">
        <v>188</v>
      </c>
      <c r="B14" s="23"/>
      <c r="C14" s="176" t="s">
        <v>194</v>
      </c>
      <c r="D14" s="23"/>
    </row>
    <row r="15" ht="18.75" customHeight="1" spans="1:4">
      <c r="A15" s="178"/>
      <c r="B15" s="23"/>
      <c r="C15" s="21" t="s">
        <v>195</v>
      </c>
      <c r="D15" s="23">
        <v>4841587.63</v>
      </c>
    </row>
    <row r="16" ht="18.75" customHeight="1" spans="1:4">
      <c r="A16" s="179"/>
      <c r="B16" s="23"/>
      <c r="C16" s="21" t="s">
        <v>196</v>
      </c>
      <c r="D16" s="23">
        <v>2500183.73</v>
      </c>
    </row>
    <row r="17" ht="18.75" customHeight="1" spans="1:4">
      <c r="A17" s="180"/>
      <c r="B17" s="23"/>
      <c r="C17" s="21" t="s">
        <v>197</v>
      </c>
      <c r="D17" s="23">
        <v>36370656.35</v>
      </c>
    </row>
    <row r="18" ht="18.75" customHeight="1" spans="1:4">
      <c r="A18" s="180"/>
      <c r="B18" s="23"/>
      <c r="C18" s="21" t="s">
        <v>198</v>
      </c>
      <c r="D18" s="23"/>
    </row>
    <row r="19" ht="18.75" customHeight="1" spans="1:4">
      <c r="A19" s="180"/>
      <c r="B19" s="23"/>
      <c r="C19" s="21" t="s">
        <v>199</v>
      </c>
      <c r="D19" s="23"/>
    </row>
    <row r="20" ht="18.75" customHeight="1" spans="1:4">
      <c r="A20" s="180"/>
      <c r="B20" s="23"/>
      <c r="C20" s="21" t="s">
        <v>200</v>
      </c>
      <c r="D20" s="23"/>
    </row>
    <row r="21" ht="18.75" customHeight="1" spans="1:4">
      <c r="A21" s="180"/>
      <c r="B21" s="23"/>
      <c r="C21" s="21" t="s">
        <v>201</v>
      </c>
      <c r="D21" s="23"/>
    </row>
    <row r="22" ht="18.75" customHeight="1" spans="1:4">
      <c r="A22" s="180"/>
      <c r="B22" s="23"/>
      <c r="C22" s="21" t="s">
        <v>202</v>
      </c>
      <c r="D22" s="23"/>
    </row>
    <row r="23" ht="18.75" customHeight="1" spans="1:4">
      <c r="A23" s="180"/>
      <c r="B23" s="23"/>
      <c r="C23" s="21" t="s">
        <v>203</v>
      </c>
      <c r="D23" s="23"/>
    </row>
    <row r="24" ht="18.75" customHeight="1" spans="1:4">
      <c r="A24" s="180"/>
      <c r="B24" s="23"/>
      <c r="C24" s="21" t="s">
        <v>204</v>
      </c>
      <c r="D24" s="23"/>
    </row>
    <row r="25" ht="18.75" customHeight="1" spans="1:4">
      <c r="A25" s="180"/>
      <c r="B25" s="23"/>
      <c r="C25" s="21" t="s">
        <v>205</v>
      </c>
      <c r="D25" s="23"/>
    </row>
    <row r="26" ht="18.75" customHeight="1" spans="1:4">
      <c r="A26" s="180"/>
      <c r="B26" s="23"/>
      <c r="C26" s="21" t="s">
        <v>206</v>
      </c>
      <c r="D26" s="23">
        <v>3028973.57</v>
      </c>
    </row>
    <row r="27" ht="18.75" customHeight="1" spans="1:4">
      <c r="A27" s="178"/>
      <c r="B27" s="23"/>
      <c r="C27" s="21" t="s">
        <v>207</v>
      </c>
      <c r="D27" s="23"/>
    </row>
    <row r="28" ht="18.75" customHeight="1" spans="1:4">
      <c r="A28" s="179"/>
      <c r="B28" s="23"/>
      <c r="C28" s="21" t="s">
        <v>208</v>
      </c>
      <c r="D28" s="23"/>
    </row>
    <row r="29" ht="18.75" customHeight="1" spans="1:4">
      <c r="A29" s="180"/>
      <c r="B29" s="23"/>
      <c r="C29" s="21" t="s">
        <v>209</v>
      </c>
      <c r="D29" s="23"/>
    </row>
    <row r="30" ht="18.75" customHeight="1" spans="1:4">
      <c r="A30" s="180"/>
      <c r="B30" s="23"/>
      <c r="C30" s="21" t="s">
        <v>210</v>
      </c>
      <c r="D30" s="23"/>
    </row>
    <row r="31" ht="18.75" customHeight="1" spans="1:4">
      <c r="A31" s="180"/>
      <c r="B31" s="23"/>
      <c r="C31" s="21" t="s">
        <v>211</v>
      </c>
      <c r="D31" s="23"/>
    </row>
    <row r="32" ht="18.75" customHeight="1" spans="1:4">
      <c r="A32" s="180"/>
      <c r="B32" s="23"/>
      <c r="C32" s="21" t="s">
        <v>212</v>
      </c>
      <c r="D32" s="23"/>
    </row>
    <row r="33" ht="18.75" customHeight="1" spans="1:4">
      <c r="A33" s="180"/>
      <c r="B33" s="23"/>
      <c r="C33" s="21" t="s">
        <v>213</v>
      </c>
      <c r="D33" s="23"/>
    </row>
    <row r="34" ht="18.75" customHeight="1" spans="1:4">
      <c r="A34" s="178"/>
      <c r="B34" s="23"/>
      <c r="C34" s="181" t="s">
        <v>214</v>
      </c>
      <c r="D34" s="23"/>
    </row>
    <row r="35" ht="18.75" customHeight="1" spans="1:4">
      <c r="A35" s="179" t="s">
        <v>215</v>
      </c>
      <c r="B35" s="182">
        <v>46741401.28</v>
      </c>
      <c r="C35" s="178" t="s">
        <v>51</v>
      </c>
      <c r="D35" s="182">
        <v>46741401.28</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2"/>
  <sheetViews>
    <sheetView showZeros="0" workbookViewId="0">
      <selection activeCell="C19" sqref="C19"/>
    </sheetView>
  </sheetViews>
  <sheetFormatPr defaultColWidth="9.14583333333333" defaultRowHeight="14.25" customHeight="1" outlineLevelCol="6"/>
  <cols>
    <col min="1" max="1" width="20.1458333333333" customWidth="1"/>
    <col min="2" max="2" width="44" customWidth="1"/>
    <col min="3" max="3" width="24.28125" customWidth="1"/>
    <col min="4" max="4" width="20.4270833333333" customWidth="1"/>
    <col min="5" max="7" width="24.28125" customWidth="1"/>
  </cols>
  <sheetData>
    <row r="1" customHeight="1" spans="1:7">
      <c r="A1" s="162"/>
      <c r="B1" s="162"/>
      <c r="C1" s="162"/>
      <c r="D1" s="49"/>
      <c r="E1" s="162"/>
      <c r="F1" s="163"/>
      <c r="G1" s="33" t="s">
        <v>216</v>
      </c>
    </row>
    <row r="2" ht="39" customHeight="1" spans="1:7">
      <c r="A2" s="4" t="str">
        <f>"2025"&amp;"年一般公共预算支出预算表（按功能科目分类）"</f>
        <v>2025年一般公共预算支出预算表（按功能科目分类）</v>
      </c>
      <c r="B2" s="114"/>
      <c r="C2" s="114"/>
      <c r="D2" s="114"/>
      <c r="E2" s="114"/>
      <c r="F2" s="114"/>
      <c r="G2" s="114"/>
    </row>
    <row r="3" ht="18.75" customHeight="1" spans="1:7">
      <c r="A3" s="6" t="str">
        <f>"单位名称："&amp;"临沧市生态环境局"</f>
        <v>单位名称：临沧市生态环境局</v>
      </c>
      <c r="B3" s="164"/>
      <c r="C3" s="49"/>
      <c r="D3" s="49"/>
      <c r="E3" s="49"/>
      <c r="F3" s="163"/>
      <c r="G3" s="33" t="s">
        <v>1</v>
      </c>
    </row>
    <row r="4" ht="20.25" customHeight="1" spans="1:7">
      <c r="A4" s="165" t="s">
        <v>217</v>
      </c>
      <c r="B4" s="166"/>
      <c r="C4" s="115" t="s">
        <v>55</v>
      </c>
      <c r="D4" s="167" t="s">
        <v>94</v>
      </c>
      <c r="E4" s="12"/>
      <c r="F4" s="13"/>
      <c r="G4" s="133" t="s">
        <v>95</v>
      </c>
    </row>
    <row r="5" ht="20.25" customHeight="1" spans="1:7">
      <c r="A5" s="168" t="s">
        <v>92</v>
      </c>
      <c r="B5" s="168" t="s">
        <v>93</v>
      </c>
      <c r="C5" s="29"/>
      <c r="D5" s="156" t="s">
        <v>57</v>
      </c>
      <c r="E5" s="156" t="s">
        <v>218</v>
      </c>
      <c r="F5" s="156" t="s">
        <v>219</v>
      </c>
      <c r="G5" s="121"/>
    </row>
    <row r="6" ht="19.5" customHeight="1" spans="1:7">
      <c r="A6" s="169" t="s">
        <v>220</v>
      </c>
      <c r="B6" s="169" t="s">
        <v>221</v>
      </c>
      <c r="C6" s="169" t="s">
        <v>222</v>
      </c>
      <c r="D6" s="170">
        <v>4</v>
      </c>
      <c r="E6" s="171" t="s">
        <v>223</v>
      </c>
      <c r="F6" s="171" t="s">
        <v>224</v>
      </c>
      <c r="G6" s="169" t="s">
        <v>225</v>
      </c>
    </row>
    <row r="7" ht="18" customHeight="1" spans="1:7">
      <c r="A7" s="127" t="s">
        <v>109</v>
      </c>
      <c r="B7" s="127" t="s">
        <v>110</v>
      </c>
      <c r="C7" s="23">
        <v>4841587.63</v>
      </c>
      <c r="D7" s="23">
        <v>4841587.63</v>
      </c>
      <c r="E7" s="23">
        <v>4808587.63</v>
      </c>
      <c r="F7" s="23">
        <v>33000</v>
      </c>
      <c r="G7" s="23"/>
    </row>
    <row r="8" ht="18" customHeight="1" spans="1:7">
      <c r="A8" s="128" t="s">
        <v>111</v>
      </c>
      <c r="B8" s="128" t="s">
        <v>112</v>
      </c>
      <c r="C8" s="23">
        <v>4841587.63</v>
      </c>
      <c r="D8" s="23">
        <v>4841587.63</v>
      </c>
      <c r="E8" s="23">
        <v>4808587.63</v>
      </c>
      <c r="F8" s="23">
        <v>33000</v>
      </c>
      <c r="G8" s="23"/>
    </row>
    <row r="9" ht="18" customHeight="1" spans="1:7">
      <c r="A9" s="172" t="s">
        <v>113</v>
      </c>
      <c r="B9" s="172" t="s">
        <v>114</v>
      </c>
      <c r="C9" s="23">
        <v>1015087.2</v>
      </c>
      <c r="D9" s="23">
        <v>1015087.2</v>
      </c>
      <c r="E9" s="23">
        <v>988087.2</v>
      </c>
      <c r="F9" s="23">
        <v>27000</v>
      </c>
      <c r="G9" s="23"/>
    </row>
    <row r="10" ht="18" customHeight="1" spans="1:7">
      <c r="A10" s="172" t="s">
        <v>115</v>
      </c>
      <c r="B10" s="172" t="s">
        <v>116</v>
      </c>
      <c r="C10" s="23">
        <v>225481.8</v>
      </c>
      <c r="D10" s="23">
        <v>225481.8</v>
      </c>
      <c r="E10" s="23">
        <v>219481.8</v>
      </c>
      <c r="F10" s="23">
        <v>6000</v>
      </c>
      <c r="G10" s="23"/>
    </row>
    <row r="11" ht="18" customHeight="1" spans="1:7">
      <c r="A11" s="172" t="s">
        <v>117</v>
      </c>
      <c r="B11" s="172" t="s">
        <v>118</v>
      </c>
      <c r="C11" s="23">
        <v>3601018.63</v>
      </c>
      <c r="D11" s="23">
        <v>3601018.63</v>
      </c>
      <c r="E11" s="23">
        <v>3601018.63</v>
      </c>
      <c r="F11" s="23"/>
      <c r="G11" s="23"/>
    </row>
    <row r="12" ht="18" customHeight="1" spans="1:7">
      <c r="A12" s="127" t="s">
        <v>121</v>
      </c>
      <c r="B12" s="127" t="s">
        <v>122</v>
      </c>
      <c r="C12" s="23">
        <v>2500183.73</v>
      </c>
      <c r="D12" s="23">
        <v>2500183.73</v>
      </c>
      <c r="E12" s="23">
        <v>2500183.73</v>
      </c>
      <c r="F12" s="23"/>
      <c r="G12" s="23"/>
    </row>
    <row r="13" ht="18" customHeight="1" spans="1:7">
      <c r="A13" s="128" t="s">
        <v>123</v>
      </c>
      <c r="B13" s="128" t="s">
        <v>124</v>
      </c>
      <c r="C13" s="23">
        <v>2500183.73</v>
      </c>
      <c r="D13" s="23">
        <v>2500183.73</v>
      </c>
      <c r="E13" s="23">
        <v>2500183.73</v>
      </c>
      <c r="F13" s="23"/>
      <c r="G13" s="23"/>
    </row>
    <row r="14" ht="18" customHeight="1" spans="1:7">
      <c r="A14" s="172" t="s">
        <v>125</v>
      </c>
      <c r="B14" s="172" t="s">
        <v>126</v>
      </c>
      <c r="C14" s="23">
        <v>1062664.56</v>
      </c>
      <c r="D14" s="23">
        <v>1062664.56</v>
      </c>
      <c r="E14" s="23">
        <v>1062664.56</v>
      </c>
      <c r="F14" s="23"/>
      <c r="G14" s="23"/>
    </row>
    <row r="15" ht="18" customHeight="1" spans="1:7">
      <c r="A15" s="172" t="s">
        <v>127</v>
      </c>
      <c r="B15" s="172" t="s">
        <v>128</v>
      </c>
      <c r="C15" s="23">
        <v>535287.46</v>
      </c>
      <c r="D15" s="23">
        <v>535287.46</v>
      </c>
      <c r="E15" s="23">
        <v>535287.46</v>
      </c>
      <c r="F15" s="23"/>
      <c r="G15" s="23"/>
    </row>
    <row r="16" ht="18" customHeight="1" spans="1:7">
      <c r="A16" s="172" t="s">
        <v>129</v>
      </c>
      <c r="B16" s="172" t="s">
        <v>130</v>
      </c>
      <c r="C16" s="23">
        <v>784090.99</v>
      </c>
      <c r="D16" s="23">
        <v>784090.99</v>
      </c>
      <c r="E16" s="23">
        <v>784090.99</v>
      </c>
      <c r="F16" s="23"/>
      <c r="G16" s="23"/>
    </row>
    <row r="17" ht="18" customHeight="1" spans="1:7">
      <c r="A17" s="172" t="s">
        <v>131</v>
      </c>
      <c r="B17" s="172" t="s">
        <v>132</v>
      </c>
      <c r="C17" s="23">
        <v>118140.72</v>
      </c>
      <c r="D17" s="23">
        <v>118140.72</v>
      </c>
      <c r="E17" s="23">
        <v>118140.72</v>
      </c>
      <c r="F17" s="23"/>
      <c r="G17" s="23"/>
    </row>
    <row r="18" ht="18" customHeight="1" spans="1:7">
      <c r="A18" s="127" t="s">
        <v>133</v>
      </c>
      <c r="B18" s="127" t="s">
        <v>134</v>
      </c>
      <c r="C18" s="23">
        <v>36370656.35</v>
      </c>
      <c r="D18" s="23">
        <v>28430656.35</v>
      </c>
      <c r="E18" s="23">
        <v>25813448.61</v>
      </c>
      <c r="F18" s="23">
        <v>2617207.74</v>
      </c>
      <c r="G18" s="23">
        <v>7940000</v>
      </c>
    </row>
    <row r="19" ht="18" customHeight="1" spans="1:7">
      <c r="A19" s="128" t="s">
        <v>135</v>
      </c>
      <c r="B19" s="128" t="s">
        <v>136</v>
      </c>
      <c r="C19" s="23">
        <v>28401625.89</v>
      </c>
      <c r="D19" s="23">
        <v>27581625.89</v>
      </c>
      <c r="E19" s="23">
        <v>25016489.31</v>
      </c>
      <c r="F19" s="23">
        <v>2565136.58</v>
      </c>
      <c r="G19" s="23">
        <v>820000</v>
      </c>
    </row>
    <row r="20" ht="18" customHeight="1" spans="1:7">
      <c r="A20" s="172" t="s">
        <v>137</v>
      </c>
      <c r="B20" s="172" t="s">
        <v>138</v>
      </c>
      <c r="C20" s="23">
        <v>27581625.89</v>
      </c>
      <c r="D20" s="23">
        <v>27581625.89</v>
      </c>
      <c r="E20" s="23">
        <v>25016489.31</v>
      </c>
      <c r="F20" s="23">
        <v>2565136.58</v>
      </c>
      <c r="G20" s="23"/>
    </row>
    <row r="21" ht="18" customHeight="1" spans="1:7">
      <c r="A21" s="172" t="s">
        <v>139</v>
      </c>
      <c r="B21" s="172" t="s">
        <v>140</v>
      </c>
      <c r="C21" s="23">
        <v>800000</v>
      </c>
      <c r="D21" s="23"/>
      <c r="E21" s="23"/>
      <c r="F21" s="23"/>
      <c r="G21" s="23">
        <v>800000</v>
      </c>
    </row>
    <row r="22" ht="18" customHeight="1" spans="1:7">
      <c r="A22" s="172" t="s">
        <v>141</v>
      </c>
      <c r="B22" s="172" t="s">
        <v>142</v>
      </c>
      <c r="C22" s="23">
        <v>20000</v>
      </c>
      <c r="D22" s="23"/>
      <c r="E22" s="23"/>
      <c r="F22" s="23"/>
      <c r="G22" s="23">
        <v>20000</v>
      </c>
    </row>
    <row r="23" ht="18" customHeight="1" spans="1:7">
      <c r="A23" s="128" t="s">
        <v>147</v>
      </c>
      <c r="B23" s="128" t="s">
        <v>148</v>
      </c>
      <c r="C23" s="23">
        <v>360000</v>
      </c>
      <c r="D23" s="23"/>
      <c r="E23" s="23"/>
      <c r="F23" s="23"/>
      <c r="G23" s="23">
        <v>360000</v>
      </c>
    </row>
    <row r="24" ht="18" customHeight="1" spans="1:7">
      <c r="A24" s="172" t="s">
        <v>149</v>
      </c>
      <c r="B24" s="172" t="s">
        <v>150</v>
      </c>
      <c r="C24" s="23">
        <v>210000</v>
      </c>
      <c r="D24" s="23"/>
      <c r="E24" s="23"/>
      <c r="F24" s="23"/>
      <c r="G24" s="23">
        <v>210000</v>
      </c>
    </row>
    <row r="25" ht="18" customHeight="1" spans="1:7">
      <c r="A25" s="172" t="s">
        <v>153</v>
      </c>
      <c r="B25" s="172" t="s">
        <v>154</v>
      </c>
      <c r="C25" s="23">
        <v>150000</v>
      </c>
      <c r="D25" s="23"/>
      <c r="E25" s="23"/>
      <c r="F25" s="23"/>
      <c r="G25" s="23">
        <v>150000</v>
      </c>
    </row>
    <row r="26" ht="18" customHeight="1" spans="1:7">
      <c r="A26" s="128" t="s">
        <v>161</v>
      </c>
      <c r="B26" s="128" t="s">
        <v>162</v>
      </c>
      <c r="C26" s="23">
        <v>7609030.46</v>
      </c>
      <c r="D26" s="23">
        <v>849030.46</v>
      </c>
      <c r="E26" s="23">
        <v>796959.3</v>
      </c>
      <c r="F26" s="23">
        <v>52071.16</v>
      </c>
      <c r="G26" s="23">
        <v>6760000</v>
      </c>
    </row>
    <row r="27" ht="18" customHeight="1" spans="1:7">
      <c r="A27" s="172" t="s">
        <v>163</v>
      </c>
      <c r="B27" s="172" t="s">
        <v>164</v>
      </c>
      <c r="C27" s="23">
        <v>849030.46</v>
      </c>
      <c r="D27" s="23">
        <v>849030.46</v>
      </c>
      <c r="E27" s="23">
        <v>796959.3</v>
      </c>
      <c r="F27" s="23">
        <v>52071.16</v>
      </c>
      <c r="G27" s="23"/>
    </row>
    <row r="28" ht="18" customHeight="1" spans="1:7">
      <c r="A28" s="172" t="s">
        <v>165</v>
      </c>
      <c r="B28" s="172" t="s">
        <v>166</v>
      </c>
      <c r="C28" s="23">
        <v>6760000</v>
      </c>
      <c r="D28" s="23"/>
      <c r="E28" s="23"/>
      <c r="F28" s="23"/>
      <c r="G28" s="23">
        <v>6760000</v>
      </c>
    </row>
    <row r="29" ht="18" customHeight="1" spans="1:7">
      <c r="A29" s="127" t="s">
        <v>170</v>
      </c>
      <c r="B29" s="127" t="s">
        <v>171</v>
      </c>
      <c r="C29" s="23">
        <v>3028973.57</v>
      </c>
      <c r="D29" s="23">
        <v>3028973.57</v>
      </c>
      <c r="E29" s="23">
        <v>3028973.57</v>
      </c>
      <c r="F29" s="23"/>
      <c r="G29" s="23"/>
    </row>
    <row r="30" ht="18" customHeight="1" spans="1:7">
      <c r="A30" s="128" t="s">
        <v>172</v>
      </c>
      <c r="B30" s="128" t="s">
        <v>173</v>
      </c>
      <c r="C30" s="23">
        <v>3028973.57</v>
      </c>
      <c r="D30" s="23">
        <v>3028973.57</v>
      </c>
      <c r="E30" s="23">
        <v>3028973.57</v>
      </c>
      <c r="F30" s="23"/>
      <c r="G30" s="23"/>
    </row>
    <row r="31" ht="18" customHeight="1" spans="1:7">
      <c r="A31" s="172" t="s">
        <v>174</v>
      </c>
      <c r="B31" s="172" t="s">
        <v>175</v>
      </c>
      <c r="C31" s="23">
        <v>3028973.57</v>
      </c>
      <c r="D31" s="23">
        <v>3028973.57</v>
      </c>
      <c r="E31" s="23">
        <v>3028973.57</v>
      </c>
      <c r="F31" s="23"/>
      <c r="G31" s="23"/>
    </row>
    <row r="32" ht="18" customHeight="1" spans="1:7">
      <c r="A32" s="45" t="s">
        <v>55</v>
      </c>
      <c r="B32" s="45"/>
      <c r="C32" s="23">
        <v>46741401.28</v>
      </c>
      <c r="D32" s="23">
        <v>38801401.28</v>
      </c>
      <c r="E32" s="23">
        <v>36151193.54</v>
      </c>
      <c r="F32" s="23">
        <v>2650207.74</v>
      </c>
      <c r="G32" s="23">
        <v>7940000</v>
      </c>
    </row>
  </sheetData>
  <mergeCells count="7">
    <mergeCell ref="A2:G2"/>
    <mergeCell ref="A3:E3"/>
    <mergeCell ref="A4:B4"/>
    <mergeCell ref="D4:F4"/>
    <mergeCell ref="A32:B3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3" sqref="A13"/>
    </sheetView>
  </sheetViews>
  <sheetFormatPr defaultColWidth="9.14583333333333" defaultRowHeight="14.25" customHeight="1" outlineLevelCol="6"/>
  <cols>
    <col min="1" max="1" width="23.5729166666667" customWidth="1"/>
    <col min="2" max="7" width="22.8541666666667" customWidth="1"/>
  </cols>
  <sheetData>
    <row r="1" ht="15" customHeight="1" spans="1:7">
      <c r="A1" s="150"/>
      <c r="B1" s="151"/>
      <c r="C1" s="151"/>
      <c r="D1" s="152"/>
      <c r="G1" s="153" t="s">
        <v>226</v>
      </c>
    </row>
    <row r="2" ht="39" customHeight="1" spans="1:7">
      <c r="A2" s="154" t="str">
        <f>"2025"&amp;"年一般公共预算“三公”经费支出预算表"</f>
        <v>2025年一般公共预算“三公”经费支出预算表</v>
      </c>
      <c r="B2" s="78"/>
      <c r="C2" s="78"/>
      <c r="D2" s="78"/>
      <c r="E2" s="78"/>
      <c r="F2" s="78"/>
      <c r="G2" s="78"/>
    </row>
    <row r="3" ht="18.75" customHeight="1" spans="1:7">
      <c r="A3" s="35" t="str">
        <f>"单位名称："&amp;"临沧市生态环境局"</f>
        <v>单位名称：临沧市生态环境局</v>
      </c>
      <c r="B3" s="151"/>
      <c r="C3" s="151"/>
      <c r="D3" s="57"/>
      <c r="E3" s="2"/>
      <c r="G3" s="153" t="s">
        <v>227</v>
      </c>
    </row>
    <row r="4" ht="18.75" customHeight="1" spans="1:7">
      <c r="A4" s="9" t="s">
        <v>228</v>
      </c>
      <c r="B4" s="9" t="s">
        <v>229</v>
      </c>
      <c r="C4" s="27" t="s">
        <v>230</v>
      </c>
      <c r="D4" s="11" t="s">
        <v>231</v>
      </c>
      <c r="E4" s="12"/>
      <c r="F4" s="13"/>
      <c r="G4" s="27" t="s">
        <v>232</v>
      </c>
    </row>
    <row r="5" ht="18.75" customHeight="1" spans="1:7">
      <c r="A5" s="16"/>
      <c r="B5" s="155"/>
      <c r="C5" s="29"/>
      <c r="D5" s="156" t="s">
        <v>57</v>
      </c>
      <c r="E5" s="156" t="s">
        <v>233</v>
      </c>
      <c r="F5" s="156" t="s">
        <v>234</v>
      </c>
      <c r="G5" s="29"/>
    </row>
    <row r="6" ht="18.75" customHeight="1" spans="1:7">
      <c r="A6" s="53" t="s">
        <v>55</v>
      </c>
      <c r="B6" s="157">
        <v>1</v>
      </c>
      <c r="C6" s="158">
        <v>2</v>
      </c>
      <c r="D6" s="159">
        <v>3</v>
      </c>
      <c r="E6" s="159">
        <v>4</v>
      </c>
      <c r="F6" s="159">
        <v>5</v>
      </c>
      <c r="G6" s="158">
        <v>6</v>
      </c>
    </row>
    <row r="7" ht="30" customHeight="1" spans="1:7">
      <c r="A7" s="53" t="s">
        <v>55</v>
      </c>
      <c r="B7" s="160">
        <v>748000</v>
      </c>
      <c r="C7" s="160"/>
      <c r="D7" s="160">
        <v>607500</v>
      </c>
      <c r="E7" s="160"/>
      <c r="F7" s="160">
        <v>607500</v>
      </c>
      <c r="G7" s="160">
        <v>140500</v>
      </c>
    </row>
    <row r="8" ht="30" customHeight="1" spans="1:7">
      <c r="A8" s="161" t="s">
        <v>235</v>
      </c>
      <c r="B8" s="160"/>
      <c r="C8" s="160"/>
      <c r="D8" s="160"/>
      <c r="E8" s="160"/>
      <c r="F8" s="160"/>
      <c r="G8" s="160"/>
    </row>
    <row r="9" ht="30" customHeight="1" spans="1:7">
      <c r="A9" s="161" t="s">
        <v>236</v>
      </c>
      <c r="B9" s="160">
        <v>708000</v>
      </c>
      <c r="C9" s="160"/>
      <c r="D9" s="160">
        <v>567500</v>
      </c>
      <c r="E9" s="160"/>
      <c r="F9" s="160">
        <v>567500</v>
      </c>
      <c r="G9" s="160">
        <v>140500</v>
      </c>
    </row>
    <row r="10" ht="30" customHeight="1" spans="1:7">
      <c r="A10" s="161" t="s">
        <v>237</v>
      </c>
      <c r="B10" s="160">
        <v>40000</v>
      </c>
      <c r="C10" s="160"/>
      <c r="D10" s="160">
        <v>40000</v>
      </c>
      <c r="E10" s="160"/>
      <c r="F10" s="160">
        <v>40000</v>
      </c>
      <c r="G10" s="160"/>
    </row>
    <row r="11" ht="30" customHeight="1" spans="1:7">
      <c r="A11" s="161" t="s">
        <v>238</v>
      </c>
      <c r="B11" s="160"/>
      <c r="C11" s="160"/>
      <c r="D11" s="160"/>
      <c r="E11" s="160"/>
      <c r="F11" s="160"/>
      <c r="G11" s="160"/>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9"/>
  <sheetViews>
    <sheetView showZeros="0" workbookViewId="0">
      <selection activeCell="N10" sqref="N10:N11"/>
    </sheetView>
  </sheetViews>
  <sheetFormatPr defaultColWidth="9.14583333333333" defaultRowHeight="14.25" customHeight="1"/>
  <cols>
    <col min="1" max="1" width="21.8541666666667" customWidth="1"/>
    <col min="2" max="2" width="20" customWidth="1"/>
    <col min="3" max="3" width="18" customWidth="1"/>
    <col min="4" max="4" width="10.1458333333333" customWidth="1"/>
    <col min="5" max="5" width="17.5729166666667" customWidth="1"/>
    <col min="6" max="6" width="10.28125" customWidth="1"/>
    <col min="7" max="7" width="18.5729166666667" customWidth="1"/>
    <col min="8" max="8" width="13.1458333333333" customWidth="1"/>
    <col min="9" max="9" width="13.5729166666667" customWidth="1"/>
    <col min="10" max="10" width="6.71875" customWidth="1"/>
    <col min="11" max="11" width="8.28125" customWidth="1"/>
    <col min="12" max="12" width="13.28125" customWidth="1"/>
    <col min="13" max="13" width="6.85416666666667" customWidth="1"/>
    <col min="14" max="14" width="6.28125" customWidth="1"/>
    <col min="15" max="17" width="8.71875" customWidth="1"/>
    <col min="18" max="18" width="6.71875" customWidth="1"/>
    <col min="19" max="19" width="6.14583333333333" customWidth="1"/>
    <col min="20" max="20" width="8.71875" customWidth="1"/>
    <col min="21" max="21" width="5.85416666666667" customWidth="1"/>
    <col min="22" max="22" width="8.71875" customWidth="1"/>
    <col min="23" max="23" width="6.42708333333333" customWidth="1"/>
  </cols>
  <sheetData>
    <row r="1" s="59" customFormat="1" ht="18.75" customHeight="1" spans="2:23">
      <c r="B1" s="137"/>
      <c r="D1" s="138"/>
      <c r="E1" s="138"/>
      <c r="F1" s="138"/>
      <c r="G1" s="138"/>
      <c r="H1" s="139"/>
      <c r="I1" s="139"/>
      <c r="J1" s="139"/>
      <c r="K1" s="139"/>
      <c r="L1" s="139"/>
      <c r="M1" s="139"/>
      <c r="N1" s="57"/>
      <c r="O1" s="57"/>
      <c r="P1" s="57"/>
      <c r="Q1" s="139"/>
      <c r="U1" s="149" t="s">
        <v>239</v>
      </c>
      <c r="V1" s="149"/>
      <c r="W1" s="70"/>
    </row>
    <row r="2" s="59" customFormat="1" ht="39.75" customHeight="1" spans="1:23">
      <c r="A2" s="111" t="str">
        <f>"2025"&amp;"年部门基本支出预算表"</f>
        <v>2025年部门基本支出预算表</v>
      </c>
      <c r="B2" s="71"/>
      <c r="C2" s="71"/>
      <c r="D2" s="71"/>
      <c r="E2" s="71"/>
      <c r="F2" s="71"/>
      <c r="G2" s="71"/>
      <c r="H2" s="71"/>
      <c r="I2" s="71"/>
      <c r="J2" s="71"/>
      <c r="K2" s="71"/>
      <c r="L2" s="71"/>
      <c r="M2" s="71"/>
      <c r="N2" s="61"/>
      <c r="O2" s="61"/>
      <c r="P2" s="61"/>
      <c r="Q2" s="71"/>
      <c r="R2" s="71"/>
      <c r="S2" s="71"/>
      <c r="T2" s="71"/>
      <c r="U2" s="71"/>
      <c r="V2" s="71"/>
      <c r="W2" s="71"/>
    </row>
    <row r="3" s="59" customFormat="1" ht="18.75" customHeight="1" spans="1:23">
      <c r="A3" s="140" t="str">
        <f>"单位名称："&amp;"临沧市生态环境局"</f>
        <v>单位名称：临沧市生态环境局</v>
      </c>
      <c r="B3" s="141"/>
      <c r="C3" s="141"/>
      <c r="D3" s="141"/>
      <c r="E3" s="141"/>
      <c r="F3" s="141"/>
      <c r="G3" s="141"/>
      <c r="H3" s="142"/>
      <c r="I3" s="142"/>
      <c r="J3" s="142"/>
      <c r="K3" s="142"/>
      <c r="L3" s="142"/>
      <c r="M3" s="142"/>
      <c r="N3" s="63"/>
      <c r="O3" s="63"/>
      <c r="P3" s="63"/>
      <c r="Q3" s="142"/>
      <c r="U3" s="149" t="s">
        <v>227</v>
      </c>
      <c r="V3" s="149"/>
      <c r="W3" s="70"/>
    </row>
    <row r="4" s="59" customFormat="1" ht="18" customHeight="1" spans="1:23">
      <c r="A4" s="9" t="s">
        <v>240</v>
      </c>
      <c r="B4" s="9" t="s">
        <v>241</v>
      </c>
      <c r="C4" s="9" t="s">
        <v>242</v>
      </c>
      <c r="D4" s="9" t="s">
        <v>243</v>
      </c>
      <c r="E4" s="9" t="s">
        <v>244</v>
      </c>
      <c r="F4" s="9" t="s">
        <v>245</v>
      </c>
      <c r="G4" s="9" t="s">
        <v>246</v>
      </c>
      <c r="H4" s="143" t="s">
        <v>247</v>
      </c>
      <c r="I4" s="73" t="s">
        <v>247</v>
      </c>
      <c r="J4" s="73"/>
      <c r="K4" s="73"/>
      <c r="L4" s="73"/>
      <c r="M4" s="73"/>
      <c r="N4" s="39"/>
      <c r="O4" s="39"/>
      <c r="P4" s="39"/>
      <c r="Q4" s="73" t="s">
        <v>61</v>
      </c>
      <c r="R4" s="73" t="s">
        <v>97</v>
      </c>
      <c r="S4" s="73"/>
      <c r="T4" s="73"/>
      <c r="U4" s="73"/>
      <c r="V4" s="73"/>
      <c r="W4" s="148"/>
    </row>
    <row r="5" s="59" customFormat="1" ht="18" customHeight="1" spans="1:23">
      <c r="A5" s="14"/>
      <c r="B5" s="14"/>
      <c r="C5" s="14"/>
      <c r="D5" s="14"/>
      <c r="E5" s="14"/>
      <c r="F5" s="14"/>
      <c r="G5" s="14"/>
      <c r="H5" s="9" t="s">
        <v>248</v>
      </c>
      <c r="I5" s="143" t="s">
        <v>58</v>
      </c>
      <c r="J5" s="73"/>
      <c r="K5" s="73"/>
      <c r="L5" s="73"/>
      <c r="M5" s="148"/>
      <c r="N5" s="38" t="s">
        <v>249</v>
      </c>
      <c r="O5" s="39"/>
      <c r="P5" s="40"/>
      <c r="Q5" s="9" t="s">
        <v>61</v>
      </c>
      <c r="R5" s="143" t="s">
        <v>97</v>
      </c>
      <c r="S5" s="73" t="s">
        <v>64</v>
      </c>
      <c r="T5" s="73" t="s">
        <v>97</v>
      </c>
      <c r="U5" s="73" t="s">
        <v>66</v>
      </c>
      <c r="V5" s="73" t="s">
        <v>67</v>
      </c>
      <c r="W5" s="148" t="s">
        <v>68</v>
      </c>
    </row>
    <row r="6" s="59" customFormat="1" ht="18.75" customHeight="1" spans="1:23">
      <c r="A6" s="15"/>
      <c r="B6" s="15"/>
      <c r="C6" s="15"/>
      <c r="D6" s="15"/>
      <c r="E6" s="15"/>
      <c r="F6" s="15"/>
      <c r="G6" s="15"/>
      <c r="H6" s="15"/>
      <c r="I6" s="143" t="s">
        <v>250</v>
      </c>
      <c r="J6" s="9" t="s">
        <v>251</v>
      </c>
      <c r="K6" s="9" t="s">
        <v>252</v>
      </c>
      <c r="L6" s="9" t="s">
        <v>253</v>
      </c>
      <c r="M6" s="9" t="s">
        <v>254</v>
      </c>
      <c r="N6" s="9" t="s">
        <v>58</v>
      </c>
      <c r="O6" s="9" t="s">
        <v>59</v>
      </c>
      <c r="P6" s="9" t="s">
        <v>60</v>
      </c>
      <c r="Q6" s="15"/>
      <c r="R6" s="9" t="s">
        <v>57</v>
      </c>
      <c r="S6" s="9" t="s">
        <v>64</v>
      </c>
      <c r="T6" s="9" t="s">
        <v>65</v>
      </c>
      <c r="U6" s="9" t="s">
        <v>66</v>
      </c>
      <c r="V6" s="9" t="s">
        <v>67</v>
      </c>
      <c r="W6" s="9" t="s">
        <v>68</v>
      </c>
    </row>
    <row r="7" s="59" customFormat="1" ht="37.5" customHeight="1" spans="1:23">
      <c r="A7" s="16"/>
      <c r="B7" s="16"/>
      <c r="C7" s="16"/>
      <c r="D7" s="16"/>
      <c r="E7" s="16"/>
      <c r="F7" s="16"/>
      <c r="G7" s="16"/>
      <c r="H7" s="16"/>
      <c r="I7" s="100"/>
      <c r="J7" s="16" t="s">
        <v>255</v>
      </c>
      <c r="K7" s="16" t="s">
        <v>252</v>
      </c>
      <c r="L7" s="16" t="s">
        <v>253</v>
      </c>
      <c r="M7" s="16" t="s">
        <v>254</v>
      </c>
      <c r="N7" s="16" t="s">
        <v>252</v>
      </c>
      <c r="O7" s="16" t="s">
        <v>253</v>
      </c>
      <c r="P7" s="16" t="s">
        <v>254</v>
      </c>
      <c r="Q7" s="16" t="s">
        <v>61</v>
      </c>
      <c r="R7" s="16" t="s">
        <v>57</v>
      </c>
      <c r="S7" s="16" t="s">
        <v>64</v>
      </c>
      <c r="T7" s="16" t="s">
        <v>256</v>
      </c>
      <c r="U7" s="16" t="s">
        <v>66</v>
      </c>
      <c r="V7" s="16" t="s">
        <v>67</v>
      </c>
      <c r="W7" s="16" t="s">
        <v>68</v>
      </c>
    </row>
    <row r="8" s="59" customFormat="1"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s="59" customFormat="1" ht="21" customHeight="1" spans="1:23">
      <c r="A9" s="30" t="s">
        <v>257</v>
      </c>
      <c r="B9" s="30"/>
      <c r="C9" s="30"/>
      <c r="D9" s="30"/>
      <c r="E9" s="30"/>
      <c r="F9" s="30"/>
      <c r="G9" s="30"/>
      <c r="H9" s="145">
        <v>38801401.28</v>
      </c>
      <c r="I9" s="145">
        <v>38801401.28</v>
      </c>
      <c r="J9" s="145"/>
      <c r="K9" s="145"/>
      <c r="L9" s="145">
        <v>38801401.28</v>
      </c>
      <c r="M9" s="145"/>
      <c r="N9" s="145"/>
      <c r="O9" s="145"/>
      <c r="P9" s="145"/>
      <c r="Q9" s="145"/>
      <c r="R9" s="145"/>
      <c r="S9" s="145"/>
      <c r="T9" s="145"/>
      <c r="U9" s="145"/>
      <c r="V9" s="145"/>
      <c r="W9" s="145"/>
    </row>
    <row r="10" s="59" customFormat="1" ht="21" customHeight="1" spans="1:23">
      <c r="A10" s="146" t="s">
        <v>70</v>
      </c>
      <c r="B10" s="20"/>
      <c r="C10" s="20"/>
      <c r="D10" s="20"/>
      <c r="E10" s="20"/>
      <c r="F10" s="20"/>
      <c r="G10" s="20"/>
      <c r="H10" s="145">
        <v>6082108.35</v>
      </c>
      <c r="I10" s="145">
        <v>6082108.35</v>
      </c>
      <c r="J10" s="145"/>
      <c r="K10" s="145"/>
      <c r="L10" s="145">
        <v>6082108.35</v>
      </c>
      <c r="M10" s="145"/>
      <c r="N10" s="145"/>
      <c r="O10" s="145"/>
      <c r="P10" s="145"/>
      <c r="Q10" s="145"/>
      <c r="R10" s="145"/>
      <c r="S10" s="145"/>
      <c r="T10" s="145"/>
      <c r="U10" s="145"/>
      <c r="V10" s="145"/>
      <c r="W10" s="145"/>
    </row>
    <row r="11" s="59" customFormat="1" ht="21" customHeight="1" spans="1:23">
      <c r="A11" s="147"/>
      <c r="B11" s="20" t="s">
        <v>258</v>
      </c>
      <c r="C11" s="20" t="s">
        <v>259</v>
      </c>
      <c r="D11" s="20" t="s">
        <v>137</v>
      </c>
      <c r="E11" s="20" t="s">
        <v>138</v>
      </c>
      <c r="F11" s="20" t="s">
        <v>260</v>
      </c>
      <c r="G11" s="20" t="s">
        <v>261</v>
      </c>
      <c r="H11" s="145">
        <v>1130280</v>
      </c>
      <c r="I11" s="145">
        <v>1130280</v>
      </c>
      <c r="J11" s="145"/>
      <c r="K11" s="145"/>
      <c r="L11" s="145">
        <v>1130280</v>
      </c>
      <c r="M11" s="145"/>
      <c r="N11" s="145"/>
      <c r="O11" s="145"/>
      <c r="P11" s="145"/>
      <c r="Q11" s="145"/>
      <c r="R11" s="145"/>
      <c r="S11" s="145"/>
      <c r="T11" s="145"/>
      <c r="U11" s="145"/>
      <c r="V11" s="145"/>
      <c r="W11" s="145"/>
    </row>
    <row r="12" s="59" customFormat="1" ht="21" customHeight="1" spans="1:23">
      <c r="A12" s="147"/>
      <c r="B12" s="20" t="s">
        <v>262</v>
      </c>
      <c r="C12" s="20" t="s">
        <v>263</v>
      </c>
      <c r="D12" s="20" t="s">
        <v>137</v>
      </c>
      <c r="E12" s="20" t="s">
        <v>138</v>
      </c>
      <c r="F12" s="20" t="s">
        <v>260</v>
      </c>
      <c r="G12" s="20" t="s">
        <v>261</v>
      </c>
      <c r="H12" s="145">
        <v>249072</v>
      </c>
      <c r="I12" s="145">
        <v>249072</v>
      </c>
      <c r="J12" s="145"/>
      <c r="K12" s="145"/>
      <c r="L12" s="145">
        <v>249072</v>
      </c>
      <c r="M12" s="145"/>
      <c r="N12" s="145"/>
      <c r="O12" s="145"/>
      <c r="P12" s="145"/>
      <c r="Q12" s="145"/>
      <c r="R12" s="145"/>
      <c r="S12" s="145"/>
      <c r="T12" s="145"/>
      <c r="U12" s="145"/>
      <c r="V12" s="145"/>
      <c r="W12" s="145"/>
    </row>
    <row r="13" s="59" customFormat="1" ht="21" customHeight="1" spans="1:23">
      <c r="A13" s="147"/>
      <c r="B13" s="20" t="s">
        <v>258</v>
      </c>
      <c r="C13" s="20" t="s">
        <v>259</v>
      </c>
      <c r="D13" s="20" t="s">
        <v>137</v>
      </c>
      <c r="E13" s="20" t="s">
        <v>138</v>
      </c>
      <c r="F13" s="20" t="s">
        <v>264</v>
      </c>
      <c r="G13" s="20" t="s">
        <v>265</v>
      </c>
      <c r="H13" s="145">
        <v>1390752</v>
      </c>
      <c r="I13" s="145">
        <v>1390752</v>
      </c>
      <c r="J13" s="145"/>
      <c r="K13" s="145"/>
      <c r="L13" s="145">
        <v>1390752</v>
      </c>
      <c r="M13" s="145"/>
      <c r="N13" s="145"/>
      <c r="O13" s="145"/>
      <c r="P13" s="145"/>
      <c r="Q13" s="145"/>
      <c r="R13" s="145"/>
      <c r="S13" s="145"/>
      <c r="T13" s="145"/>
      <c r="U13" s="145"/>
      <c r="V13" s="145"/>
      <c r="W13" s="145"/>
    </row>
    <row r="14" s="59" customFormat="1" ht="21" customHeight="1" spans="1:23">
      <c r="A14" s="147"/>
      <c r="B14" s="20" t="s">
        <v>262</v>
      </c>
      <c r="C14" s="20" t="s">
        <v>263</v>
      </c>
      <c r="D14" s="20" t="s">
        <v>137</v>
      </c>
      <c r="E14" s="20" t="s">
        <v>138</v>
      </c>
      <c r="F14" s="20" t="s">
        <v>264</v>
      </c>
      <c r="G14" s="20" t="s">
        <v>265</v>
      </c>
      <c r="H14" s="145">
        <v>31620</v>
      </c>
      <c r="I14" s="145">
        <v>31620</v>
      </c>
      <c r="J14" s="145"/>
      <c r="K14" s="145"/>
      <c r="L14" s="145">
        <v>31620</v>
      </c>
      <c r="M14" s="145"/>
      <c r="N14" s="145"/>
      <c r="O14" s="145"/>
      <c r="P14" s="145"/>
      <c r="Q14" s="145"/>
      <c r="R14" s="145"/>
      <c r="S14" s="145"/>
      <c r="T14" s="145"/>
      <c r="U14" s="145"/>
      <c r="V14" s="145"/>
      <c r="W14" s="145"/>
    </row>
    <row r="15" s="59" customFormat="1" ht="21" customHeight="1" spans="1:23">
      <c r="A15" s="147"/>
      <c r="B15" s="20" t="s">
        <v>266</v>
      </c>
      <c r="C15" s="20" t="s">
        <v>267</v>
      </c>
      <c r="D15" s="20" t="s">
        <v>137</v>
      </c>
      <c r="E15" s="20" t="s">
        <v>138</v>
      </c>
      <c r="F15" s="20" t="s">
        <v>268</v>
      </c>
      <c r="G15" s="20" t="s">
        <v>269</v>
      </c>
      <c r="H15" s="145">
        <v>508800</v>
      </c>
      <c r="I15" s="145">
        <v>508800</v>
      </c>
      <c r="J15" s="145"/>
      <c r="K15" s="145"/>
      <c r="L15" s="145">
        <v>508800</v>
      </c>
      <c r="M15" s="145"/>
      <c r="N15" s="145"/>
      <c r="O15" s="145"/>
      <c r="P15" s="145"/>
      <c r="Q15" s="145"/>
      <c r="R15" s="145"/>
      <c r="S15" s="145"/>
      <c r="T15" s="145"/>
      <c r="U15" s="145"/>
      <c r="V15" s="145"/>
      <c r="W15" s="145"/>
    </row>
    <row r="16" s="59" customFormat="1" ht="21" customHeight="1" spans="1:23">
      <c r="A16" s="147"/>
      <c r="B16" s="20" t="s">
        <v>258</v>
      </c>
      <c r="C16" s="20" t="s">
        <v>259</v>
      </c>
      <c r="D16" s="20" t="s">
        <v>137</v>
      </c>
      <c r="E16" s="20" t="s">
        <v>138</v>
      </c>
      <c r="F16" s="20" t="s">
        <v>268</v>
      </c>
      <c r="G16" s="20" t="s">
        <v>269</v>
      </c>
      <c r="H16" s="145">
        <v>94190</v>
      </c>
      <c r="I16" s="145">
        <v>94190</v>
      </c>
      <c r="J16" s="145"/>
      <c r="K16" s="145"/>
      <c r="L16" s="145">
        <v>94190</v>
      </c>
      <c r="M16" s="145"/>
      <c r="N16" s="145"/>
      <c r="O16" s="145"/>
      <c r="P16" s="145"/>
      <c r="Q16" s="145"/>
      <c r="R16" s="145"/>
      <c r="S16" s="145"/>
      <c r="T16" s="145"/>
      <c r="U16" s="145"/>
      <c r="V16" s="145"/>
      <c r="W16" s="145"/>
    </row>
    <row r="17" s="59" customFormat="1" ht="31" customHeight="1" spans="1:23">
      <c r="A17" s="147"/>
      <c r="B17" s="20" t="s">
        <v>270</v>
      </c>
      <c r="C17" s="20" t="s">
        <v>271</v>
      </c>
      <c r="D17" s="20" t="s">
        <v>137</v>
      </c>
      <c r="E17" s="20" t="s">
        <v>138</v>
      </c>
      <c r="F17" s="20" t="s">
        <v>272</v>
      </c>
      <c r="G17" s="20" t="s">
        <v>273</v>
      </c>
      <c r="H17" s="145">
        <v>108000</v>
      </c>
      <c r="I17" s="145">
        <v>108000</v>
      </c>
      <c r="J17" s="145"/>
      <c r="K17" s="145"/>
      <c r="L17" s="145">
        <v>108000</v>
      </c>
      <c r="M17" s="145"/>
      <c r="N17" s="145"/>
      <c r="O17" s="145"/>
      <c r="P17" s="145"/>
      <c r="Q17" s="145"/>
      <c r="R17" s="145"/>
      <c r="S17" s="145"/>
      <c r="T17" s="145"/>
      <c r="U17" s="145"/>
      <c r="V17" s="145"/>
      <c r="W17" s="145"/>
    </row>
    <row r="18" s="59" customFormat="1" ht="21" customHeight="1" spans="1:23">
      <c r="A18" s="147"/>
      <c r="B18" s="20" t="s">
        <v>262</v>
      </c>
      <c r="C18" s="20" t="s">
        <v>263</v>
      </c>
      <c r="D18" s="20" t="s">
        <v>137</v>
      </c>
      <c r="E18" s="20" t="s">
        <v>138</v>
      </c>
      <c r="F18" s="20" t="s">
        <v>272</v>
      </c>
      <c r="G18" s="20" t="s">
        <v>273</v>
      </c>
      <c r="H18" s="145">
        <v>81000</v>
      </c>
      <c r="I18" s="145">
        <v>81000</v>
      </c>
      <c r="J18" s="145"/>
      <c r="K18" s="145"/>
      <c r="L18" s="145">
        <v>81000</v>
      </c>
      <c r="M18" s="145"/>
      <c r="N18" s="145"/>
      <c r="O18" s="145"/>
      <c r="P18" s="145"/>
      <c r="Q18" s="145"/>
      <c r="R18" s="145"/>
      <c r="S18" s="145"/>
      <c r="T18" s="145"/>
      <c r="U18" s="145"/>
      <c r="V18" s="145"/>
      <c r="W18" s="145"/>
    </row>
    <row r="19" s="59" customFormat="1" ht="21" customHeight="1" spans="1:23">
      <c r="A19" s="147"/>
      <c r="B19" s="20" t="s">
        <v>262</v>
      </c>
      <c r="C19" s="20" t="s">
        <v>263</v>
      </c>
      <c r="D19" s="20" t="s">
        <v>137</v>
      </c>
      <c r="E19" s="20" t="s">
        <v>138</v>
      </c>
      <c r="F19" s="20" t="s">
        <v>272</v>
      </c>
      <c r="G19" s="20" t="s">
        <v>273</v>
      </c>
      <c r="H19" s="145">
        <v>56640</v>
      </c>
      <c r="I19" s="145">
        <v>56640</v>
      </c>
      <c r="J19" s="145"/>
      <c r="K19" s="145"/>
      <c r="L19" s="145">
        <v>56640</v>
      </c>
      <c r="M19" s="145"/>
      <c r="N19" s="145"/>
      <c r="O19" s="145"/>
      <c r="P19" s="145"/>
      <c r="Q19" s="145"/>
      <c r="R19" s="145"/>
      <c r="S19" s="145"/>
      <c r="T19" s="145"/>
      <c r="U19" s="145"/>
      <c r="V19" s="145"/>
      <c r="W19" s="145"/>
    </row>
    <row r="20" s="59" customFormat="1" ht="21" customHeight="1" spans="1:23">
      <c r="A20" s="147"/>
      <c r="B20" s="20" t="s">
        <v>262</v>
      </c>
      <c r="C20" s="20" t="s">
        <v>263</v>
      </c>
      <c r="D20" s="20" t="s">
        <v>137</v>
      </c>
      <c r="E20" s="20" t="s">
        <v>138</v>
      </c>
      <c r="F20" s="20" t="s">
        <v>272</v>
      </c>
      <c r="G20" s="20" t="s">
        <v>273</v>
      </c>
      <c r="H20" s="145">
        <v>100680</v>
      </c>
      <c r="I20" s="145">
        <v>100680</v>
      </c>
      <c r="J20" s="145"/>
      <c r="K20" s="145"/>
      <c r="L20" s="145">
        <v>100680</v>
      </c>
      <c r="M20" s="145"/>
      <c r="N20" s="145"/>
      <c r="O20" s="145"/>
      <c r="P20" s="145"/>
      <c r="Q20" s="145"/>
      <c r="R20" s="145"/>
      <c r="S20" s="145"/>
      <c r="T20" s="145"/>
      <c r="U20" s="145"/>
      <c r="V20" s="145"/>
      <c r="W20" s="145"/>
    </row>
    <row r="21" s="59" customFormat="1" ht="35" customHeight="1" spans="1:23">
      <c r="A21" s="147"/>
      <c r="B21" s="20" t="s">
        <v>274</v>
      </c>
      <c r="C21" s="20" t="s">
        <v>275</v>
      </c>
      <c r="D21" s="20" t="s">
        <v>117</v>
      </c>
      <c r="E21" s="20" t="s">
        <v>118</v>
      </c>
      <c r="F21" s="20" t="s">
        <v>276</v>
      </c>
      <c r="G21" s="20" t="s">
        <v>277</v>
      </c>
      <c r="H21" s="145"/>
      <c r="I21" s="145"/>
      <c r="J21" s="145"/>
      <c r="K21" s="145"/>
      <c r="L21" s="145"/>
      <c r="M21" s="145"/>
      <c r="N21" s="145"/>
      <c r="O21" s="145"/>
      <c r="P21" s="145"/>
      <c r="Q21" s="145"/>
      <c r="R21" s="145"/>
      <c r="S21" s="145"/>
      <c r="T21" s="145"/>
      <c r="U21" s="145"/>
      <c r="V21" s="145"/>
      <c r="W21" s="145"/>
    </row>
    <row r="22" s="59" customFormat="1" ht="35" customHeight="1" spans="1:23">
      <c r="A22" s="147"/>
      <c r="B22" s="20" t="s">
        <v>274</v>
      </c>
      <c r="C22" s="20" t="s">
        <v>275</v>
      </c>
      <c r="D22" s="20" t="s">
        <v>117</v>
      </c>
      <c r="E22" s="20" t="s">
        <v>118</v>
      </c>
      <c r="F22" s="20" t="s">
        <v>276</v>
      </c>
      <c r="G22" s="20" t="s">
        <v>277</v>
      </c>
      <c r="H22" s="145">
        <v>535902.4</v>
      </c>
      <c r="I22" s="145">
        <v>535902.4</v>
      </c>
      <c r="J22" s="145"/>
      <c r="K22" s="145"/>
      <c r="L22" s="145">
        <v>535902.4</v>
      </c>
      <c r="M22" s="145"/>
      <c r="N22" s="145"/>
      <c r="O22" s="145"/>
      <c r="P22" s="145"/>
      <c r="Q22" s="145"/>
      <c r="R22" s="145"/>
      <c r="S22" s="145"/>
      <c r="T22" s="145"/>
      <c r="U22" s="145"/>
      <c r="V22" s="145"/>
      <c r="W22" s="145"/>
    </row>
    <row r="23" s="59" customFormat="1" ht="35" customHeight="1" spans="1:23">
      <c r="A23" s="147"/>
      <c r="B23" s="20" t="s">
        <v>274</v>
      </c>
      <c r="C23" s="20" t="s">
        <v>275</v>
      </c>
      <c r="D23" s="20" t="s">
        <v>119</v>
      </c>
      <c r="E23" s="20" t="s">
        <v>120</v>
      </c>
      <c r="F23" s="20" t="s">
        <v>278</v>
      </c>
      <c r="G23" s="20" t="s">
        <v>279</v>
      </c>
      <c r="H23" s="145"/>
      <c r="I23" s="145"/>
      <c r="J23" s="145"/>
      <c r="K23" s="145"/>
      <c r="L23" s="145"/>
      <c r="M23" s="145"/>
      <c r="N23" s="145"/>
      <c r="O23" s="145"/>
      <c r="P23" s="145"/>
      <c r="Q23" s="145"/>
      <c r="R23" s="145"/>
      <c r="S23" s="145"/>
      <c r="T23" s="145"/>
      <c r="U23" s="145"/>
      <c r="V23" s="145"/>
      <c r="W23" s="145"/>
    </row>
    <row r="24" s="59" customFormat="1" ht="21" customHeight="1" spans="1:23">
      <c r="A24" s="147"/>
      <c r="B24" s="20" t="s">
        <v>274</v>
      </c>
      <c r="C24" s="20" t="s">
        <v>275</v>
      </c>
      <c r="D24" s="20" t="s">
        <v>125</v>
      </c>
      <c r="E24" s="20" t="s">
        <v>126</v>
      </c>
      <c r="F24" s="20" t="s">
        <v>280</v>
      </c>
      <c r="G24" s="20" t="s">
        <v>281</v>
      </c>
      <c r="H24" s="145">
        <v>200373.5</v>
      </c>
      <c r="I24" s="145">
        <v>200373.5</v>
      </c>
      <c r="J24" s="145"/>
      <c r="K24" s="145"/>
      <c r="L24" s="145">
        <v>200373.5</v>
      </c>
      <c r="M24" s="145"/>
      <c r="N24" s="145"/>
      <c r="O24" s="145"/>
      <c r="P24" s="145"/>
      <c r="Q24" s="145"/>
      <c r="R24" s="145"/>
      <c r="S24" s="145"/>
      <c r="T24" s="145"/>
      <c r="U24" s="145"/>
      <c r="V24" s="145"/>
      <c r="W24" s="145"/>
    </row>
    <row r="25" s="59" customFormat="1" ht="21" customHeight="1" spans="1:23">
      <c r="A25" s="147"/>
      <c r="B25" s="20" t="s">
        <v>274</v>
      </c>
      <c r="C25" s="20" t="s">
        <v>275</v>
      </c>
      <c r="D25" s="20" t="s">
        <v>127</v>
      </c>
      <c r="E25" s="20" t="s">
        <v>128</v>
      </c>
      <c r="F25" s="20" t="s">
        <v>280</v>
      </c>
      <c r="G25" s="20" t="s">
        <v>281</v>
      </c>
      <c r="H25" s="145"/>
      <c r="I25" s="145"/>
      <c r="J25" s="145"/>
      <c r="K25" s="145"/>
      <c r="L25" s="145"/>
      <c r="M25" s="145"/>
      <c r="N25" s="145"/>
      <c r="O25" s="145"/>
      <c r="P25" s="145"/>
      <c r="Q25" s="145"/>
      <c r="R25" s="145"/>
      <c r="S25" s="145"/>
      <c r="T25" s="145"/>
      <c r="U25" s="145"/>
      <c r="V25" s="145"/>
      <c r="W25" s="145"/>
    </row>
    <row r="26" s="59" customFormat="1" ht="21" customHeight="1" spans="1:23">
      <c r="A26" s="147"/>
      <c r="B26" s="20" t="s">
        <v>274</v>
      </c>
      <c r="C26" s="20" t="s">
        <v>275</v>
      </c>
      <c r="D26" s="20" t="s">
        <v>127</v>
      </c>
      <c r="E26" s="20" t="s">
        <v>128</v>
      </c>
      <c r="F26" s="20" t="s">
        <v>280</v>
      </c>
      <c r="G26" s="20" t="s">
        <v>281</v>
      </c>
      <c r="H26" s="145">
        <v>37433.19</v>
      </c>
      <c r="I26" s="145">
        <v>37433.19</v>
      </c>
      <c r="J26" s="145"/>
      <c r="K26" s="145"/>
      <c r="L26" s="145">
        <v>37433.19</v>
      </c>
      <c r="M26" s="145"/>
      <c r="N26" s="145"/>
      <c r="O26" s="145"/>
      <c r="P26" s="145"/>
      <c r="Q26" s="145"/>
      <c r="R26" s="145"/>
      <c r="S26" s="145"/>
      <c r="T26" s="145"/>
      <c r="U26" s="145"/>
      <c r="V26" s="145"/>
      <c r="W26" s="145"/>
    </row>
    <row r="27" s="59" customFormat="1" ht="21" customHeight="1" spans="1:23">
      <c r="A27" s="147"/>
      <c r="B27" s="20" t="s">
        <v>274</v>
      </c>
      <c r="C27" s="20" t="s">
        <v>275</v>
      </c>
      <c r="D27" s="20" t="s">
        <v>129</v>
      </c>
      <c r="E27" s="20" t="s">
        <v>130</v>
      </c>
      <c r="F27" s="20" t="s">
        <v>282</v>
      </c>
      <c r="G27" s="20" t="s">
        <v>283</v>
      </c>
      <c r="H27" s="145"/>
      <c r="I27" s="145"/>
      <c r="J27" s="145"/>
      <c r="K27" s="145"/>
      <c r="L27" s="145"/>
      <c r="M27" s="145"/>
      <c r="N27" s="145"/>
      <c r="O27" s="145"/>
      <c r="P27" s="145"/>
      <c r="Q27" s="145"/>
      <c r="R27" s="145"/>
      <c r="S27" s="145"/>
      <c r="T27" s="145"/>
      <c r="U27" s="145"/>
      <c r="V27" s="145"/>
      <c r="W27" s="145"/>
    </row>
    <row r="28" s="59" customFormat="1" ht="21" customHeight="1" spans="1:23">
      <c r="A28" s="147"/>
      <c r="B28" s="20" t="s">
        <v>274</v>
      </c>
      <c r="C28" s="20" t="s">
        <v>275</v>
      </c>
      <c r="D28" s="20" t="s">
        <v>129</v>
      </c>
      <c r="E28" s="20" t="s">
        <v>130</v>
      </c>
      <c r="F28" s="20" t="s">
        <v>282</v>
      </c>
      <c r="G28" s="20" t="s">
        <v>283</v>
      </c>
      <c r="H28" s="145">
        <v>142061.7</v>
      </c>
      <c r="I28" s="145">
        <v>142061.7</v>
      </c>
      <c r="J28" s="145"/>
      <c r="K28" s="145"/>
      <c r="L28" s="145">
        <v>142061.7</v>
      </c>
      <c r="M28" s="145"/>
      <c r="N28" s="145"/>
      <c r="O28" s="145"/>
      <c r="P28" s="145"/>
      <c r="Q28" s="145"/>
      <c r="R28" s="145"/>
      <c r="S28" s="145"/>
      <c r="T28" s="145"/>
      <c r="U28" s="145"/>
      <c r="V28" s="145"/>
      <c r="W28" s="145"/>
    </row>
    <row r="29" s="59" customFormat="1" ht="32" customHeight="1" spans="1:23">
      <c r="A29" s="147"/>
      <c r="B29" s="20" t="s">
        <v>274</v>
      </c>
      <c r="C29" s="20" t="s">
        <v>275</v>
      </c>
      <c r="D29" s="20" t="s">
        <v>131</v>
      </c>
      <c r="E29" s="20" t="s">
        <v>132</v>
      </c>
      <c r="F29" s="20" t="s">
        <v>284</v>
      </c>
      <c r="G29" s="20" t="s">
        <v>285</v>
      </c>
      <c r="H29" s="145">
        <v>13464</v>
      </c>
      <c r="I29" s="145">
        <v>13464</v>
      </c>
      <c r="J29" s="145"/>
      <c r="K29" s="145"/>
      <c r="L29" s="145">
        <v>13464</v>
      </c>
      <c r="M29" s="145"/>
      <c r="N29" s="145"/>
      <c r="O29" s="145"/>
      <c r="P29" s="145"/>
      <c r="Q29" s="145"/>
      <c r="R29" s="145"/>
      <c r="S29" s="145"/>
      <c r="T29" s="145"/>
      <c r="U29" s="145"/>
      <c r="V29" s="145"/>
      <c r="W29" s="145"/>
    </row>
    <row r="30" s="59" customFormat="1" ht="32" customHeight="1" spans="1:23">
      <c r="A30" s="147"/>
      <c r="B30" s="20" t="s">
        <v>274</v>
      </c>
      <c r="C30" s="20" t="s">
        <v>275</v>
      </c>
      <c r="D30" s="20" t="s">
        <v>131</v>
      </c>
      <c r="E30" s="20" t="s">
        <v>132</v>
      </c>
      <c r="F30" s="20" t="s">
        <v>284</v>
      </c>
      <c r="G30" s="20" t="s">
        <v>285</v>
      </c>
      <c r="H30" s="145"/>
      <c r="I30" s="145"/>
      <c r="J30" s="145"/>
      <c r="K30" s="145"/>
      <c r="L30" s="145"/>
      <c r="M30" s="145"/>
      <c r="N30" s="145"/>
      <c r="O30" s="145"/>
      <c r="P30" s="145"/>
      <c r="Q30" s="145"/>
      <c r="R30" s="145"/>
      <c r="S30" s="145"/>
      <c r="T30" s="145"/>
      <c r="U30" s="145"/>
      <c r="V30" s="145"/>
      <c r="W30" s="145"/>
    </row>
    <row r="31" s="59" customFormat="1" ht="32" customHeight="1" spans="1:23">
      <c r="A31" s="147"/>
      <c r="B31" s="20" t="s">
        <v>274</v>
      </c>
      <c r="C31" s="20" t="s">
        <v>275</v>
      </c>
      <c r="D31" s="20" t="s">
        <v>131</v>
      </c>
      <c r="E31" s="20" t="s">
        <v>132</v>
      </c>
      <c r="F31" s="20" t="s">
        <v>284</v>
      </c>
      <c r="G31" s="20" t="s">
        <v>285</v>
      </c>
      <c r="H31" s="145"/>
      <c r="I31" s="145"/>
      <c r="J31" s="145"/>
      <c r="K31" s="145"/>
      <c r="L31" s="145"/>
      <c r="M31" s="145"/>
      <c r="N31" s="145"/>
      <c r="O31" s="145"/>
      <c r="P31" s="145"/>
      <c r="Q31" s="145"/>
      <c r="R31" s="145"/>
      <c r="S31" s="145"/>
      <c r="T31" s="145"/>
      <c r="U31" s="145"/>
      <c r="V31" s="145"/>
      <c r="W31" s="145"/>
    </row>
    <row r="32" s="59" customFormat="1" ht="21" customHeight="1" spans="1:23">
      <c r="A32" s="147"/>
      <c r="B32" s="20" t="s">
        <v>274</v>
      </c>
      <c r="C32" s="20" t="s">
        <v>275</v>
      </c>
      <c r="D32" s="20" t="s">
        <v>137</v>
      </c>
      <c r="E32" s="20" t="s">
        <v>138</v>
      </c>
      <c r="F32" s="20" t="s">
        <v>284</v>
      </c>
      <c r="G32" s="20" t="s">
        <v>285</v>
      </c>
      <c r="H32" s="145">
        <v>5429.78</v>
      </c>
      <c r="I32" s="145">
        <v>5429.78</v>
      </c>
      <c r="J32" s="145"/>
      <c r="K32" s="145"/>
      <c r="L32" s="145">
        <v>5429.78</v>
      </c>
      <c r="M32" s="145"/>
      <c r="N32" s="145"/>
      <c r="O32" s="145"/>
      <c r="P32" s="145"/>
      <c r="Q32" s="145"/>
      <c r="R32" s="145"/>
      <c r="S32" s="145"/>
      <c r="T32" s="145"/>
      <c r="U32" s="145"/>
      <c r="V32" s="145"/>
      <c r="W32" s="145"/>
    </row>
    <row r="33" s="59" customFormat="1" ht="38" customHeight="1" spans="1:23">
      <c r="A33" s="147"/>
      <c r="B33" s="20" t="s">
        <v>274</v>
      </c>
      <c r="C33" s="20" t="s">
        <v>275</v>
      </c>
      <c r="D33" s="20" t="s">
        <v>131</v>
      </c>
      <c r="E33" s="20" t="s">
        <v>132</v>
      </c>
      <c r="F33" s="20" t="s">
        <v>284</v>
      </c>
      <c r="G33" s="20" t="s">
        <v>285</v>
      </c>
      <c r="H33" s="145">
        <v>6698.78</v>
      </c>
      <c r="I33" s="145">
        <v>6698.78</v>
      </c>
      <c r="J33" s="145"/>
      <c r="K33" s="145"/>
      <c r="L33" s="145">
        <v>6698.78</v>
      </c>
      <c r="M33" s="145"/>
      <c r="N33" s="145"/>
      <c r="O33" s="145"/>
      <c r="P33" s="145"/>
      <c r="Q33" s="145"/>
      <c r="R33" s="145"/>
      <c r="S33" s="145"/>
      <c r="T33" s="145"/>
      <c r="U33" s="145"/>
      <c r="V33" s="145"/>
      <c r="W33" s="145"/>
    </row>
    <row r="34" s="59" customFormat="1" ht="21" customHeight="1" spans="1:23">
      <c r="A34" s="147"/>
      <c r="B34" s="20" t="s">
        <v>286</v>
      </c>
      <c r="C34" s="20" t="s">
        <v>175</v>
      </c>
      <c r="D34" s="20" t="s">
        <v>174</v>
      </c>
      <c r="E34" s="20" t="s">
        <v>175</v>
      </c>
      <c r="F34" s="20" t="s">
        <v>287</v>
      </c>
      <c r="G34" s="20" t="s">
        <v>175</v>
      </c>
      <c r="H34" s="145"/>
      <c r="I34" s="145"/>
      <c r="J34" s="145"/>
      <c r="K34" s="145"/>
      <c r="L34" s="145"/>
      <c r="M34" s="145"/>
      <c r="N34" s="145"/>
      <c r="O34" s="145"/>
      <c r="P34" s="145"/>
      <c r="Q34" s="145"/>
      <c r="R34" s="145"/>
      <c r="S34" s="145"/>
      <c r="T34" s="145"/>
      <c r="U34" s="145"/>
      <c r="V34" s="145"/>
      <c r="W34" s="145"/>
    </row>
    <row r="35" s="59" customFormat="1" ht="21" customHeight="1" spans="1:23">
      <c r="A35" s="147"/>
      <c r="B35" s="20" t="s">
        <v>286</v>
      </c>
      <c r="C35" s="20" t="s">
        <v>175</v>
      </c>
      <c r="D35" s="20" t="s">
        <v>174</v>
      </c>
      <c r="E35" s="20" t="s">
        <v>175</v>
      </c>
      <c r="F35" s="20" t="s">
        <v>287</v>
      </c>
      <c r="G35" s="20" t="s">
        <v>175</v>
      </c>
      <c r="H35" s="145">
        <v>462004.08</v>
      </c>
      <c r="I35" s="145">
        <v>462004.08</v>
      </c>
      <c r="J35" s="145"/>
      <c r="K35" s="145"/>
      <c r="L35" s="145">
        <v>462004.08</v>
      </c>
      <c r="M35" s="145"/>
      <c r="N35" s="145"/>
      <c r="O35" s="145"/>
      <c r="P35" s="145"/>
      <c r="Q35" s="145"/>
      <c r="R35" s="145"/>
      <c r="S35" s="145"/>
      <c r="T35" s="145"/>
      <c r="U35" s="145"/>
      <c r="V35" s="145"/>
      <c r="W35" s="145"/>
    </row>
    <row r="36" s="59" customFormat="1" ht="21" customHeight="1" spans="1:23">
      <c r="A36" s="147"/>
      <c r="B36" s="20" t="s">
        <v>288</v>
      </c>
      <c r="C36" s="20" t="s">
        <v>289</v>
      </c>
      <c r="D36" s="20" t="s">
        <v>137</v>
      </c>
      <c r="E36" s="20" t="s">
        <v>138</v>
      </c>
      <c r="F36" s="20" t="s">
        <v>290</v>
      </c>
      <c r="G36" s="20" t="s">
        <v>291</v>
      </c>
      <c r="H36" s="145">
        <v>63006.48</v>
      </c>
      <c r="I36" s="145">
        <v>63006.48</v>
      </c>
      <c r="J36" s="145"/>
      <c r="K36" s="145"/>
      <c r="L36" s="145">
        <v>63006.48</v>
      </c>
      <c r="M36" s="145"/>
      <c r="N36" s="145"/>
      <c r="O36" s="145"/>
      <c r="P36" s="145"/>
      <c r="Q36" s="145"/>
      <c r="R36" s="145"/>
      <c r="S36" s="145"/>
      <c r="T36" s="145"/>
      <c r="U36" s="145"/>
      <c r="V36" s="145"/>
      <c r="W36" s="145"/>
    </row>
    <row r="37" s="59" customFormat="1" ht="21" customHeight="1" spans="1:23">
      <c r="A37" s="147"/>
      <c r="B37" s="20" t="s">
        <v>288</v>
      </c>
      <c r="C37" s="20" t="s">
        <v>289</v>
      </c>
      <c r="D37" s="20" t="s">
        <v>137</v>
      </c>
      <c r="E37" s="20" t="s">
        <v>138</v>
      </c>
      <c r="F37" s="20" t="s">
        <v>292</v>
      </c>
      <c r="G37" s="20" t="s">
        <v>293</v>
      </c>
      <c r="H37" s="145">
        <v>30293.52</v>
      </c>
      <c r="I37" s="145">
        <v>30293.52</v>
      </c>
      <c r="J37" s="145"/>
      <c r="K37" s="145"/>
      <c r="L37" s="145">
        <v>30293.52</v>
      </c>
      <c r="M37" s="145"/>
      <c r="N37" s="145"/>
      <c r="O37" s="145"/>
      <c r="P37" s="145"/>
      <c r="Q37" s="145"/>
      <c r="R37" s="145"/>
      <c r="S37" s="145"/>
      <c r="T37" s="145"/>
      <c r="U37" s="145"/>
      <c r="V37" s="145"/>
      <c r="W37" s="145"/>
    </row>
    <row r="38" s="59" customFormat="1" ht="21" customHeight="1" spans="1:23">
      <c r="A38" s="147"/>
      <c r="B38" s="20" t="s">
        <v>288</v>
      </c>
      <c r="C38" s="20" t="s">
        <v>289</v>
      </c>
      <c r="D38" s="20" t="s">
        <v>137</v>
      </c>
      <c r="E38" s="20" t="s">
        <v>138</v>
      </c>
      <c r="F38" s="20" t="s">
        <v>294</v>
      </c>
      <c r="G38" s="20" t="s">
        <v>295</v>
      </c>
      <c r="H38" s="145">
        <v>15000</v>
      </c>
      <c r="I38" s="145">
        <v>15000</v>
      </c>
      <c r="J38" s="145"/>
      <c r="K38" s="145"/>
      <c r="L38" s="145">
        <v>15000</v>
      </c>
      <c r="M38" s="145"/>
      <c r="N38" s="145"/>
      <c r="O38" s="145"/>
      <c r="P38" s="145"/>
      <c r="Q38" s="145"/>
      <c r="R38" s="145"/>
      <c r="S38" s="145"/>
      <c r="T38" s="145"/>
      <c r="U38" s="145"/>
      <c r="V38" s="145"/>
      <c r="W38" s="145"/>
    </row>
    <row r="39" s="59" customFormat="1" ht="21" customHeight="1" spans="1:23">
      <c r="A39" s="147"/>
      <c r="B39" s="20" t="s">
        <v>296</v>
      </c>
      <c r="C39" s="20" t="s">
        <v>297</v>
      </c>
      <c r="D39" s="20" t="s">
        <v>113</v>
      </c>
      <c r="E39" s="20" t="s">
        <v>114</v>
      </c>
      <c r="F39" s="20" t="s">
        <v>292</v>
      </c>
      <c r="G39" s="20" t="s">
        <v>293</v>
      </c>
      <c r="H39" s="145">
        <v>12600</v>
      </c>
      <c r="I39" s="145">
        <v>12600</v>
      </c>
      <c r="J39" s="145"/>
      <c r="K39" s="145"/>
      <c r="L39" s="145">
        <v>12600</v>
      </c>
      <c r="M39" s="145"/>
      <c r="N39" s="145"/>
      <c r="O39" s="145"/>
      <c r="P39" s="145"/>
      <c r="Q39" s="145"/>
      <c r="R39" s="145"/>
      <c r="S39" s="145"/>
      <c r="T39" s="145"/>
      <c r="U39" s="145"/>
      <c r="V39" s="145"/>
      <c r="W39" s="145"/>
    </row>
    <row r="40" s="59" customFormat="1" ht="21" customHeight="1" spans="1:23">
      <c r="A40" s="147"/>
      <c r="B40" s="20" t="s">
        <v>298</v>
      </c>
      <c r="C40" s="20" t="s">
        <v>299</v>
      </c>
      <c r="D40" s="20" t="s">
        <v>137</v>
      </c>
      <c r="E40" s="20" t="s">
        <v>138</v>
      </c>
      <c r="F40" s="20" t="s">
        <v>300</v>
      </c>
      <c r="G40" s="20" t="s">
        <v>301</v>
      </c>
      <c r="H40" s="145">
        <v>20690.28</v>
      </c>
      <c r="I40" s="145">
        <v>20690.28</v>
      </c>
      <c r="J40" s="145"/>
      <c r="K40" s="145"/>
      <c r="L40" s="145">
        <v>20690.28</v>
      </c>
      <c r="M40" s="145"/>
      <c r="N40" s="145"/>
      <c r="O40" s="145"/>
      <c r="P40" s="145"/>
      <c r="Q40" s="145"/>
      <c r="R40" s="145"/>
      <c r="S40" s="145"/>
      <c r="T40" s="145"/>
      <c r="U40" s="145"/>
      <c r="V40" s="145"/>
      <c r="W40" s="145"/>
    </row>
    <row r="41" s="59" customFormat="1" ht="21" customHeight="1" spans="1:23">
      <c r="A41" s="147"/>
      <c r="B41" s="20" t="s">
        <v>302</v>
      </c>
      <c r="C41" s="20" t="s">
        <v>303</v>
      </c>
      <c r="D41" s="20" t="s">
        <v>137</v>
      </c>
      <c r="E41" s="20" t="s">
        <v>138</v>
      </c>
      <c r="F41" s="20" t="s">
        <v>304</v>
      </c>
      <c r="G41" s="20" t="s">
        <v>303</v>
      </c>
      <c r="H41" s="145">
        <v>27587.04</v>
      </c>
      <c r="I41" s="145">
        <v>27587.04</v>
      </c>
      <c r="J41" s="145"/>
      <c r="K41" s="145"/>
      <c r="L41" s="145">
        <v>27587.04</v>
      </c>
      <c r="M41" s="145"/>
      <c r="N41" s="145"/>
      <c r="O41" s="145"/>
      <c r="P41" s="145"/>
      <c r="Q41" s="145"/>
      <c r="R41" s="145"/>
      <c r="S41" s="145"/>
      <c r="T41" s="145"/>
      <c r="U41" s="145"/>
      <c r="V41" s="145"/>
      <c r="W41" s="145"/>
    </row>
    <row r="42" s="59" customFormat="1" ht="21" customHeight="1" spans="1:23">
      <c r="A42" s="147"/>
      <c r="B42" s="20" t="s">
        <v>305</v>
      </c>
      <c r="C42" s="20" t="s">
        <v>306</v>
      </c>
      <c r="D42" s="20" t="s">
        <v>137</v>
      </c>
      <c r="E42" s="20" t="s">
        <v>138</v>
      </c>
      <c r="F42" s="20" t="s">
        <v>307</v>
      </c>
      <c r="G42" s="20" t="s">
        <v>306</v>
      </c>
      <c r="H42" s="145">
        <v>540</v>
      </c>
      <c r="I42" s="145">
        <v>540</v>
      </c>
      <c r="J42" s="145"/>
      <c r="K42" s="145"/>
      <c r="L42" s="145">
        <v>540</v>
      </c>
      <c r="M42" s="145"/>
      <c r="N42" s="145"/>
      <c r="O42" s="145"/>
      <c r="P42" s="145"/>
      <c r="Q42" s="145"/>
      <c r="R42" s="145"/>
      <c r="S42" s="145"/>
      <c r="T42" s="145"/>
      <c r="U42" s="145"/>
      <c r="V42" s="145"/>
      <c r="W42" s="145"/>
    </row>
    <row r="43" s="59" customFormat="1" ht="21" customHeight="1" spans="1:23">
      <c r="A43" s="147"/>
      <c r="B43" s="20" t="s">
        <v>308</v>
      </c>
      <c r="C43" s="20" t="s">
        <v>309</v>
      </c>
      <c r="D43" s="20" t="s">
        <v>137</v>
      </c>
      <c r="E43" s="20" t="s">
        <v>138</v>
      </c>
      <c r="F43" s="20" t="s">
        <v>310</v>
      </c>
      <c r="G43" s="20" t="s">
        <v>309</v>
      </c>
      <c r="H43" s="145">
        <v>30000</v>
      </c>
      <c r="I43" s="145">
        <v>30000</v>
      </c>
      <c r="J43" s="145"/>
      <c r="K43" s="145"/>
      <c r="L43" s="145">
        <v>30000</v>
      </c>
      <c r="M43" s="145"/>
      <c r="N43" s="145"/>
      <c r="O43" s="145"/>
      <c r="P43" s="145"/>
      <c r="Q43" s="145"/>
      <c r="R43" s="145"/>
      <c r="S43" s="145"/>
      <c r="T43" s="145"/>
      <c r="U43" s="145"/>
      <c r="V43" s="145"/>
      <c r="W43" s="145"/>
    </row>
    <row r="44" s="59" customFormat="1" ht="21" customHeight="1" spans="1:23">
      <c r="A44" s="147"/>
      <c r="B44" s="20" t="s">
        <v>311</v>
      </c>
      <c r="C44" s="20" t="s">
        <v>312</v>
      </c>
      <c r="D44" s="20" t="s">
        <v>137</v>
      </c>
      <c r="E44" s="20" t="s">
        <v>138</v>
      </c>
      <c r="F44" s="20" t="s">
        <v>313</v>
      </c>
      <c r="G44" s="20" t="s">
        <v>314</v>
      </c>
      <c r="H44" s="145">
        <v>265800</v>
      </c>
      <c r="I44" s="145">
        <v>265800</v>
      </c>
      <c r="J44" s="145"/>
      <c r="K44" s="145"/>
      <c r="L44" s="145">
        <v>265800</v>
      </c>
      <c r="M44" s="145"/>
      <c r="N44" s="145"/>
      <c r="O44" s="145"/>
      <c r="P44" s="145"/>
      <c r="Q44" s="145"/>
      <c r="R44" s="145"/>
      <c r="S44" s="145"/>
      <c r="T44" s="145"/>
      <c r="U44" s="145"/>
      <c r="V44" s="145"/>
      <c r="W44" s="145"/>
    </row>
    <row r="45" s="59" customFormat="1" ht="21" customHeight="1" spans="1:23">
      <c r="A45" s="147"/>
      <c r="B45" s="20" t="s">
        <v>315</v>
      </c>
      <c r="C45" s="20" t="s">
        <v>316</v>
      </c>
      <c r="D45" s="20" t="s">
        <v>113</v>
      </c>
      <c r="E45" s="20" t="s">
        <v>114</v>
      </c>
      <c r="F45" s="20" t="s">
        <v>317</v>
      </c>
      <c r="G45" s="20" t="s">
        <v>318</v>
      </c>
      <c r="H45" s="145">
        <v>462189.6</v>
      </c>
      <c r="I45" s="145">
        <v>462189.6</v>
      </c>
      <c r="J45" s="145"/>
      <c r="K45" s="145"/>
      <c r="L45" s="145">
        <v>462189.6</v>
      </c>
      <c r="M45" s="145"/>
      <c r="N45" s="145"/>
      <c r="O45" s="145"/>
      <c r="P45" s="145"/>
      <c r="Q45" s="145"/>
      <c r="R45" s="145"/>
      <c r="S45" s="145"/>
      <c r="T45" s="145"/>
      <c r="U45" s="145"/>
      <c r="V45" s="145"/>
      <c r="W45" s="145"/>
    </row>
    <row r="46" s="59" customFormat="1" ht="31" customHeight="1" spans="1:23">
      <c r="A46" s="146" t="s">
        <v>72</v>
      </c>
      <c r="B46" s="147"/>
      <c r="C46" s="147"/>
      <c r="D46" s="147"/>
      <c r="E46" s="147"/>
      <c r="F46" s="147"/>
      <c r="G46" s="147"/>
      <c r="H46" s="145">
        <v>122797.2</v>
      </c>
      <c r="I46" s="145">
        <v>122797.2</v>
      </c>
      <c r="J46" s="145"/>
      <c r="K46" s="145"/>
      <c r="L46" s="145">
        <v>122797.2</v>
      </c>
      <c r="M46" s="145"/>
      <c r="N46" s="145"/>
      <c r="O46" s="145"/>
      <c r="P46" s="145"/>
      <c r="Q46" s="145"/>
      <c r="R46" s="145"/>
      <c r="S46" s="145"/>
      <c r="T46" s="145"/>
      <c r="U46" s="145"/>
      <c r="V46" s="145"/>
      <c r="W46" s="145"/>
    </row>
    <row r="47" s="59" customFormat="1" ht="38" customHeight="1" spans="1:23">
      <c r="A47" s="147"/>
      <c r="B47" s="20" t="s">
        <v>319</v>
      </c>
      <c r="C47" s="20" t="s">
        <v>275</v>
      </c>
      <c r="D47" s="20" t="s">
        <v>117</v>
      </c>
      <c r="E47" s="20" t="s">
        <v>118</v>
      </c>
      <c r="F47" s="20" t="s">
        <v>276</v>
      </c>
      <c r="G47" s="20" t="s">
        <v>277</v>
      </c>
      <c r="H47" s="145"/>
      <c r="I47" s="145"/>
      <c r="J47" s="145"/>
      <c r="K47" s="145"/>
      <c r="L47" s="145"/>
      <c r="M47" s="145"/>
      <c r="N47" s="145"/>
      <c r="O47" s="145"/>
      <c r="P47" s="145"/>
      <c r="Q47" s="145"/>
      <c r="R47" s="145"/>
      <c r="S47" s="145"/>
      <c r="T47" s="145"/>
      <c r="U47" s="145"/>
      <c r="V47" s="145"/>
      <c r="W47" s="145"/>
    </row>
    <row r="48" s="59" customFormat="1" ht="38" customHeight="1" spans="1:23">
      <c r="A48" s="147"/>
      <c r="B48" s="20" t="s">
        <v>319</v>
      </c>
      <c r="C48" s="20" t="s">
        <v>275</v>
      </c>
      <c r="D48" s="20" t="s">
        <v>117</v>
      </c>
      <c r="E48" s="20" t="s">
        <v>118</v>
      </c>
      <c r="F48" s="20" t="s">
        <v>276</v>
      </c>
      <c r="G48" s="20" t="s">
        <v>277</v>
      </c>
      <c r="H48" s="145"/>
      <c r="I48" s="145"/>
      <c r="J48" s="145"/>
      <c r="K48" s="145"/>
      <c r="L48" s="145"/>
      <c r="M48" s="145"/>
      <c r="N48" s="145"/>
      <c r="O48" s="145"/>
      <c r="P48" s="145"/>
      <c r="Q48" s="145"/>
      <c r="R48" s="145"/>
      <c r="S48" s="145"/>
      <c r="T48" s="145"/>
      <c r="U48" s="145"/>
      <c r="V48" s="145"/>
      <c r="W48" s="145"/>
    </row>
    <row r="49" s="59" customFormat="1" ht="38" customHeight="1" spans="1:23">
      <c r="A49" s="147"/>
      <c r="B49" s="20" t="s">
        <v>319</v>
      </c>
      <c r="C49" s="20" t="s">
        <v>275</v>
      </c>
      <c r="D49" s="20" t="s">
        <v>119</v>
      </c>
      <c r="E49" s="20" t="s">
        <v>120</v>
      </c>
      <c r="F49" s="20" t="s">
        <v>278</v>
      </c>
      <c r="G49" s="20" t="s">
        <v>279</v>
      </c>
      <c r="H49" s="145"/>
      <c r="I49" s="145"/>
      <c r="J49" s="145"/>
      <c r="K49" s="145"/>
      <c r="L49" s="145"/>
      <c r="M49" s="145"/>
      <c r="N49" s="145"/>
      <c r="O49" s="145"/>
      <c r="P49" s="145"/>
      <c r="Q49" s="145"/>
      <c r="R49" s="145"/>
      <c r="S49" s="145"/>
      <c r="T49" s="145"/>
      <c r="U49" s="145"/>
      <c r="V49" s="145"/>
      <c r="W49" s="145"/>
    </row>
    <row r="50" s="59" customFormat="1" ht="21" customHeight="1" spans="1:23">
      <c r="A50" s="147"/>
      <c r="B50" s="20" t="s">
        <v>319</v>
      </c>
      <c r="C50" s="20" t="s">
        <v>275</v>
      </c>
      <c r="D50" s="20" t="s">
        <v>125</v>
      </c>
      <c r="E50" s="20" t="s">
        <v>126</v>
      </c>
      <c r="F50" s="20" t="s">
        <v>280</v>
      </c>
      <c r="G50" s="20" t="s">
        <v>281</v>
      </c>
      <c r="H50" s="145"/>
      <c r="I50" s="145"/>
      <c r="J50" s="145"/>
      <c r="K50" s="145"/>
      <c r="L50" s="145"/>
      <c r="M50" s="145"/>
      <c r="N50" s="145"/>
      <c r="O50" s="145"/>
      <c r="P50" s="145"/>
      <c r="Q50" s="145"/>
      <c r="R50" s="145"/>
      <c r="S50" s="145"/>
      <c r="T50" s="145"/>
      <c r="U50" s="145"/>
      <c r="V50" s="145"/>
      <c r="W50" s="145"/>
    </row>
    <row r="51" s="59" customFormat="1" ht="21" customHeight="1" spans="1:23">
      <c r="A51" s="147"/>
      <c r="B51" s="20" t="s">
        <v>319</v>
      </c>
      <c r="C51" s="20" t="s">
        <v>275</v>
      </c>
      <c r="D51" s="20" t="s">
        <v>127</v>
      </c>
      <c r="E51" s="20" t="s">
        <v>128</v>
      </c>
      <c r="F51" s="20" t="s">
        <v>280</v>
      </c>
      <c r="G51" s="20" t="s">
        <v>281</v>
      </c>
      <c r="H51" s="145"/>
      <c r="I51" s="145"/>
      <c r="J51" s="145"/>
      <c r="K51" s="145"/>
      <c r="L51" s="145"/>
      <c r="M51" s="145"/>
      <c r="N51" s="145"/>
      <c r="O51" s="145"/>
      <c r="P51" s="145"/>
      <c r="Q51" s="145"/>
      <c r="R51" s="145"/>
      <c r="S51" s="145"/>
      <c r="T51" s="145"/>
      <c r="U51" s="145"/>
      <c r="V51" s="145"/>
      <c r="W51" s="145"/>
    </row>
    <row r="52" s="59" customFormat="1" ht="21" customHeight="1" spans="1:23">
      <c r="A52" s="147"/>
      <c r="B52" s="20" t="s">
        <v>319</v>
      </c>
      <c r="C52" s="20" t="s">
        <v>275</v>
      </c>
      <c r="D52" s="20" t="s">
        <v>127</v>
      </c>
      <c r="E52" s="20" t="s">
        <v>128</v>
      </c>
      <c r="F52" s="20" t="s">
        <v>280</v>
      </c>
      <c r="G52" s="20" t="s">
        <v>281</v>
      </c>
      <c r="H52" s="145"/>
      <c r="I52" s="145"/>
      <c r="J52" s="145"/>
      <c r="K52" s="145"/>
      <c r="L52" s="145"/>
      <c r="M52" s="145"/>
      <c r="N52" s="145"/>
      <c r="O52" s="145"/>
      <c r="P52" s="145"/>
      <c r="Q52" s="145"/>
      <c r="R52" s="145"/>
      <c r="S52" s="145"/>
      <c r="T52" s="145"/>
      <c r="U52" s="145"/>
      <c r="V52" s="145"/>
      <c r="W52" s="145"/>
    </row>
    <row r="53" s="59" customFormat="1" ht="21" customHeight="1" spans="1:23">
      <c r="A53" s="147"/>
      <c r="B53" s="20" t="s">
        <v>319</v>
      </c>
      <c r="C53" s="20" t="s">
        <v>275</v>
      </c>
      <c r="D53" s="20" t="s">
        <v>129</v>
      </c>
      <c r="E53" s="20" t="s">
        <v>130</v>
      </c>
      <c r="F53" s="20" t="s">
        <v>282</v>
      </c>
      <c r="G53" s="20" t="s">
        <v>283</v>
      </c>
      <c r="H53" s="145"/>
      <c r="I53" s="145"/>
      <c r="J53" s="145"/>
      <c r="K53" s="145"/>
      <c r="L53" s="145"/>
      <c r="M53" s="145"/>
      <c r="N53" s="145"/>
      <c r="O53" s="145"/>
      <c r="P53" s="145"/>
      <c r="Q53" s="145"/>
      <c r="R53" s="145"/>
      <c r="S53" s="145"/>
      <c r="T53" s="145"/>
      <c r="U53" s="145"/>
      <c r="V53" s="145"/>
      <c r="W53" s="145"/>
    </row>
    <row r="54" s="59" customFormat="1" ht="21" customHeight="1" spans="1:23">
      <c r="A54" s="147"/>
      <c r="B54" s="20" t="s">
        <v>319</v>
      </c>
      <c r="C54" s="20" t="s">
        <v>275</v>
      </c>
      <c r="D54" s="20" t="s">
        <v>129</v>
      </c>
      <c r="E54" s="20" t="s">
        <v>130</v>
      </c>
      <c r="F54" s="20" t="s">
        <v>282</v>
      </c>
      <c r="G54" s="20" t="s">
        <v>283</v>
      </c>
      <c r="H54" s="145">
        <v>9900</v>
      </c>
      <c r="I54" s="145">
        <v>9900</v>
      </c>
      <c r="J54" s="145"/>
      <c r="K54" s="145"/>
      <c r="L54" s="145">
        <v>9900</v>
      </c>
      <c r="M54" s="145"/>
      <c r="N54" s="145"/>
      <c r="O54" s="145"/>
      <c r="P54" s="145"/>
      <c r="Q54" s="145"/>
      <c r="R54" s="145"/>
      <c r="S54" s="145"/>
      <c r="T54" s="145"/>
      <c r="U54" s="145"/>
      <c r="V54" s="145"/>
      <c r="W54" s="145"/>
    </row>
    <row r="55" s="59" customFormat="1" ht="32" customHeight="1" spans="1:23">
      <c r="A55" s="147"/>
      <c r="B55" s="20" t="s">
        <v>319</v>
      </c>
      <c r="C55" s="20" t="s">
        <v>275</v>
      </c>
      <c r="D55" s="20" t="s">
        <v>131</v>
      </c>
      <c r="E55" s="20" t="s">
        <v>132</v>
      </c>
      <c r="F55" s="20" t="s">
        <v>284</v>
      </c>
      <c r="G55" s="20" t="s">
        <v>285</v>
      </c>
      <c r="H55" s="145">
        <v>1320</v>
      </c>
      <c r="I55" s="145">
        <v>1320</v>
      </c>
      <c r="J55" s="145"/>
      <c r="K55" s="145"/>
      <c r="L55" s="145">
        <v>1320</v>
      </c>
      <c r="M55" s="145"/>
      <c r="N55" s="145"/>
      <c r="O55" s="145"/>
      <c r="P55" s="145"/>
      <c r="Q55" s="145"/>
      <c r="R55" s="145"/>
      <c r="S55" s="145"/>
      <c r="T55" s="145"/>
      <c r="U55" s="145"/>
      <c r="V55" s="145"/>
      <c r="W55" s="145"/>
    </row>
    <row r="56" s="59" customFormat="1" ht="32" customHeight="1" spans="1:23">
      <c r="A56" s="147"/>
      <c r="B56" s="20" t="s">
        <v>319</v>
      </c>
      <c r="C56" s="20" t="s">
        <v>275</v>
      </c>
      <c r="D56" s="20" t="s">
        <v>131</v>
      </c>
      <c r="E56" s="20" t="s">
        <v>132</v>
      </c>
      <c r="F56" s="20" t="s">
        <v>284</v>
      </c>
      <c r="G56" s="20" t="s">
        <v>285</v>
      </c>
      <c r="H56" s="145"/>
      <c r="I56" s="145"/>
      <c r="J56" s="145"/>
      <c r="K56" s="145"/>
      <c r="L56" s="145"/>
      <c r="M56" s="145"/>
      <c r="N56" s="145"/>
      <c r="O56" s="145"/>
      <c r="P56" s="145"/>
      <c r="Q56" s="145"/>
      <c r="R56" s="145"/>
      <c r="S56" s="145"/>
      <c r="T56" s="145"/>
      <c r="U56" s="145"/>
      <c r="V56" s="145"/>
      <c r="W56" s="145"/>
    </row>
    <row r="57" s="59" customFormat="1" ht="32" customHeight="1" spans="1:23">
      <c r="A57" s="147"/>
      <c r="B57" s="20" t="s">
        <v>319</v>
      </c>
      <c r="C57" s="20" t="s">
        <v>275</v>
      </c>
      <c r="D57" s="20" t="s">
        <v>131</v>
      </c>
      <c r="E57" s="20" t="s">
        <v>132</v>
      </c>
      <c r="F57" s="20" t="s">
        <v>284</v>
      </c>
      <c r="G57" s="20" t="s">
        <v>285</v>
      </c>
      <c r="H57" s="145"/>
      <c r="I57" s="145"/>
      <c r="J57" s="145"/>
      <c r="K57" s="145"/>
      <c r="L57" s="145"/>
      <c r="M57" s="145"/>
      <c r="N57" s="145"/>
      <c r="O57" s="145"/>
      <c r="P57" s="145"/>
      <c r="Q57" s="145"/>
      <c r="R57" s="145"/>
      <c r="S57" s="145"/>
      <c r="T57" s="145"/>
      <c r="U57" s="145"/>
      <c r="V57" s="145"/>
      <c r="W57" s="145"/>
    </row>
    <row r="58" s="59" customFormat="1" ht="32" customHeight="1" spans="1:23">
      <c r="A58" s="147"/>
      <c r="B58" s="20" t="s">
        <v>319</v>
      </c>
      <c r="C58" s="20" t="s">
        <v>275</v>
      </c>
      <c r="D58" s="20" t="s">
        <v>131</v>
      </c>
      <c r="E58" s="20" t="s">
        <v>132</v>
      </c>
      <c r="F58" s="20" t="s">
        <v>284</v>
      </c>
      <c r="G58" s="20" t="s">
        <v>285</v>
      </c>
      <c r="H58" s="145"/>
      <c r="I58" s="145"/>
      <c r="J58" s="145"/>
      <c r="K58" s="145"/>
      <c r="L58" s="145"/>
      <c r="M58" s="145"/>
      <c r="N58" s="145"/>
      <c r="O58" s="145"/>
      <c r="P58" s="145"/>
      <c r="Q58" s="145"/>
      <c r="R58" s="145"/>
      <c r="S58" s="145"/>
      <c r="T58" s="145"/>
      <c r="U58" s="145"/>
      <c r="V58" s="145"/>
      <c r="W58" s="145"/>
    </row>
    <row r="59" s="59" customFormat="1" ht="21" customHeight="1" spans="1:23">
      <c r="A59" s="147"/>
      <c r="B59" s="20" t="s">
        <v>320</v>
      </c>
      <c r="C59" s="20" t="s">
        <v>297</v>
      </c>
      <c r="D59" s="20" t="s">
        <v>115</v>
      </c>
      <c r="E59" s="20" t="s">
        <v>116</v>
      </c>
      <c r="F59" s="20" t="s">
        <v>292</v>
      </c>
      <c r="G59" s="20" t="s">
        <v>293</v>
      </c>
      <c r="H59" s="145">
        <v>3000</v>
      </c>
      <c r="I59" s="145">
        <v>3000</v>
      </c>
      <c r="J59" s="145"/>
      <c r="K59" s="145"/>
      <c r="L59" s="145">
        <v>3000</v>
      </c>
      <c r="M59" s="145"/>
      <c r="N59" s="145"/>
      <c r="O59" s="145"/>
      <c r="P59" s="145"/>
      <c r="Q59" s="145"/>
      <c r="R59" s="145"/>
      <c r="S59" s="145"/>
      <c r="T59" s="145"/>
      <c r="U59" s="145"/>
      <c r="V59" s="145"/>
      <c r="W59" s="145"/>
    </row>
    <row r="60" s="59" customFormat="1" ht="21" customHeight="1" spans="1:23">
      <c r="A60" s="147"/>
      <c r="B60" s="20" t="s">
        <v>321</v>
      </c>
      <c r="C60" s="20" t="s">
        <v>316</v>
      </c>
      <c r="D60" s="20" t="s">
        <v>115</v>
      </c>
      <c r="E60" s="20" t="s">
        <v>116</v>
      </c>
      <c r="F60" s="20" t="s">
        <v>317</v>
      </c>
      <c r="G60" s="20" t="s">
        <v>318</v>
      </c>
      <c r="H60" s="145">
        <v>108577.2</v>
      </c>
      <c r="I60" s="145">
        <v>108577.2</v>
      </c>
      <c r="J60" s="145"/>
      <c r="K60" s="145"/>
      <c r="L60" s="145">
        <v>108577.2</v>
      </c>
      <c r="M60" s="145"/>
      <c r="N60" s="145"/>
      <c r="O60" s="145"/>
      <c r="P60" s="145"/>
      <c r="Q60" s="145"/>
      <c r="R60" s="145"/>
      <c r="S60" s="145"/>
      <c r="T60" s="145"/>
      <c r="U60" s="145"/>
      <c r="V60" s="145"/>
      <c r="W60" s="145"/>
    </row>
    <row r="61" s="59" customFormat="1" ht="21" customHeight="1" spans="1:23">
      <c r="A61" s="146" t="s">
        <v>74</v>
      </c>
      <c r="B61" s="147"/>
      <c r="C61" s="147"/>
      <c r="D61" s="147"/>
      <c r="E61" s="147"/>
      <c r="F61" s="147"/>
      <c r="G61" s="147"/>
      <c r="H61" s="145">
        <v>1203152.2</v>
      </c>
      <c r="I61" s="145">
        <v>1203152.2</v>
      </c>
      <c r="J61" s="145"/>
      <c r="K61" s="145"/>
      <c r="L61" s="145">
        <v>1203152.2</v>
      </c>
      <c r="M61" s="145"/>
      <c r="N61" s="145"/>
      <c r="O61" s="145"/>
      <c r="P61" s="145"/>
      <c r="Q61" s="145"/>
      <c r="R61" s="145"/>
      <c r="S61" s="145"/>
      <c r="T61" s="145"/>
      <c r="U61" s="145"/>
      <c r="V61" s="145"/>
      <c r="W61" s="145"/>
    </row>
    <row r="62" s="59" customFormat="1" ht="21" customHeight="1" spans="1:23">
      <c r="A62" s="147"/>
      <c r="B62" s="20" t="s">
        <v>322</v>
      </c>
      <c r="C62" s="20" t="s">
        <v>263</v>
      </c>
      <c r="D62" s="20" t="s">
        <v>163</v>
      </c>
      <c r="E62" s="20" t="s">
        <v>164</v>
      </c>
      <c r="F62" s="20" t="s">
        <v>260</v>
      </c>
      <c r="G62" s="20" t="s">
        <v>261</v>
      </c>
      <c r="H62" s="145">
        <v>333576</v>
      </c>
      <c r="I62" s="145">
        <v>333576</v>
      </c>
      <c r="J62" s="145"/>
      <c r="K62" s="145"/>
      <c r="L62" s="145">
        <v>333576</v>
      </c>
      <c r="M62" s="145"/>
      <c r="N62" s="145"/>
      <c r="O62" s="145"/>
      <c r="P62" s="145"/>
      <c r="Q62" s="145"/>
      <c r="R62" s="145"/>
      <c r="S62" s="145"/>
      <c r="T62" s="145"/>
      <c r="U62" s="145"/>
      <c r="V62" s="145"/>
      <c r="W62" s="145"/>
    </row>
    <row r="63" s="59" customFormat="1" ht="21" customHeight="1" spans="1:23">
      <c r="A63" s="147"/>
      <c r="B63" s="20" t="s">
        <v>322</v>
      </c>
      <c r="C63" s="20" t="s">
        <v>263</v>
      </c>
      <c r="D63" s="20" t="s">
        <v>163</v>
      </c>
      <c r="E63" s="20" t="s">
        <v>164</v>
      </c>
      <c r="F63" s="20" t="s">
        <v>264</v>
      </c>
      <c r="G63" s="20" t="s">
        <v>265</v>
      </c>
      <c r="H63" s="145">
        <v>61380</v>
      </c>
      <c r="I63" s="145">
        <v>61380</v>
      </c>
      <c r="J63" s="145"/>
      <c r="K63" s="145"/>
      <c r="L63" s="145">
        <v>61380</v>
      </c>
      <c r="M63" s="145"/>
      <c r="N63" s="145"/>
      <c r="O63" s="145"/>
      <c r="P63" s="145"/>
      <c r="Q63" s="145"/>
      <c r="R63" s="145"/>
      <c r="S63" s="145"/>
      <c r="T63" s="145"/>
      <c r="U63" s="145"/>
      <c r="V63" s="145"/>
      <c r="W63" s="145"/>
    </row>
    <row r="64" s="59" customFormat="1" ht="33" customHeight="1" spans="1:23">
      <c r="A64" s="147"/>
      <c r="B64" s="20" t="s">
        <v>323</v>
      </c>
      <c r="C64" s="20" t="s">
        <v>271</v>
      </c>
      <c r="D64" s="20" t="s">
        <v>163</v>
      </c>
      <c r="E64" s="20" t="s">
        <v>164</v>
      </c>
      <c r="F64" s="20" t="s">
        <v>272</v>
      </c>
      <c r="G64" s="20" t="s">
        <v>273</v>
      </c>
      <c r="H64" s="145">
        <v>126000</v>
      </c>
      <c r="I64" s="145">
        <v>126000</v>
      </c>
      <c r="J64" s="145"/>
      <c r="K64" s="145"/>
      <c r="L64" s="145">
        <v>126000</v>
      </c>
      <c r="M64" s="145"/>
      <c r="N64" s="145"/>
      <c r="O64" s="145"/>
      <c r="P64" s="145"/>
      <c r="Q64" s="145"/>
      <c r="R64" s="145"/>
      <c r="S64" s="145"/>
      <c r="T64" s="145"/>
      <c r="U64" s="145"/>
      <c r="V64" s="145"/>
      <c r="W64" s="145"/>
    </row>
    <row r="65" s="59" customFormat="1" ht="21" customHeight="1" spans="1:23">
      <c r="A65" s="147"/>
      <c r="B65" s="20" t="s">
        <v>322</v>
      </c>
      <c r="C65" s="20" t="s">
        <v>263</v>
      </c>
      <c r="D65" s="20" t="s">
        <v>163</v>
      </c>
      <c r="E65" s="20" t="s">
        <v>164</v>
      </c>
      <c r="F65" s="20" t="s">
        <v>272</v>
      </c>
      <c r="G65" s="20" t="s">
        <v>273</v>
      </c>
      <c r="H65" s="145">
        <v>97140</v>
      </c>
      <c r="I65" s="145">
        <v>97140</v>
      </c>
      <c r="J65" s="145"/>
      <c r="K65" s="145"/>
      <c r="L65" s="145">
        <v>97140</v>
      </c>
      <c r="M65" s="145"/>
      <c r="N65" s="145"/>
      <c r="O65" s="145"/>
      <c r="P65" s="145"/>
      <c r="Q65" s="145"/>
      <c r="R65" s="145"/>
      <c r="S65" s="145"/>
      <c r="T65" s="145"/>
      <c r="U65" s="145"/>
      <c r="V65" s="145"/>
      <c r="W65" s="145"/>
    </row>
    <row r="66" s="59" customFormat="1" ht="21" customHeight="1" spans="1:23">
      <c r="A66" s="147"/>
      <c r="B66" s="20" t="s">
        <v>322</v>
      </c>
      <c r="C66" s="20" t="s">
        <v>263</v>
      </c>
      <c r="D66" s="20" t="s">
        <v>163</v>
      </c>
      <c r="E66" s="20" t="s">
        <v>164</v>
      </c>
      <c r="F66" s="20" t="s">
        <v>272</v>
      </c>
      <c r="G66" s="20" t="s">
        <v>273</v>
      </c>
      <c r="H66" s="145">
        <v>52902</v>
      </c>
      <c r="I66" s="145">
        <v>52902</v>
      </c>
      <c r="J66" s="145"/>
      <c r="K66" s="145"/>
      <c r="L66" s="145">
        <v>52902</v>
      </c>
      <c r="M66" s="145"/>
      <c r="N66" s="145"/>
      <c r="O66" s="145"/>
      <c r="P66" s="145"/>
      <c r="Q66" s="145"/>
      <c r="R66" s="145"/>
      <c r="S66" s="145"/>
      <c r="T66" s="145"/>
      <c r="U66" s="145"/>
      <c r="V66" s="145"/>
      <c r="W66" s="145"/>
    </row>
    <row r="67" s="59" customFormat="1" ht="21" customHeight="1" spans="1:23">
      <c r="A67" s="147"/>
      <c r="B67" s="20" t="s">
        <v>322</v>
      </c>
      <c r="C67" s="20" t="s">
        <v>263</v>
      </c>
      <c r="D67" s="20" t="s">
        <v>163</v>
      </c>
      <c r="E67" s="20" t="s">
        <v>164</v>
      </c>
      <c r="F67" s="20" t="s">
        <v>272</v>
      </c>
      <c r="G67" s="20" t="s">
        <v>273</v>
      </c>
      <c r="H67" s="145">
        <v>121104</v>
      </c>
      <c r="I67" s="145">
        <v>121104</v>
      </c>
      <c r="J67" s="145"/>
      <c r="K67" s="145"/>
      <c r="L67" s="145">
        <v>121104</v>
      </c>
      <c r="M67" s="145"/>
      <c r="N67" s="145"/>
      <c r="O67" s="145"/>
      <c r="P67" s="145"/>
      <c r="Q67" s="145"/>
      <c r="R67" s="145"/>
      <c r="S67" s="145"/>
      <c r="T67" s="145"/>
      <c r="U67" s="145"/>
      <c r="V67" s="145"/>
      <c r="W67" s="145"/>
    </row>
    <row r="68" s="59" customFormat="1" ht="33" customHeight="1" spans="1:23">
      <c r="A68" s="147"/>
      <c r="B68" s="20" t="s">
        <v>324</v>
      </c>
      <c r="C68" s="20" t="s">
        <v>275</v>
      </c>
      <c r="D68" s="20" t="s">
        <v>117</v>
      </c>
      <c r="E68" s="20" t="s">
        <v>118</v>
      </c>
      <c r="F68" s="20" t="s">
        <v>276</v>
      </c>
      <c r="G68" s="20" t="s">
        <v>277</v>
      </c>
      <c r="H68" s="145"/>
      <c r="I68" s="145"/>
      <c r="J68" s="145"/>
      <c r="K68" s="145"/>
      <c r="L68" s="145"/>
      <c r="M68" s="145"/>
      <c r="N68" s="145"/>
      <c r="O68" s="145"/>
      <c r="P68" s="145"/>
      <c r="Q68" s="145"/>
      <c r="R68" s="145"/>
      <c r="S68" s="145"/>
      <c r="T68" s="145"/>
      <c r="U68" s="145"/>
      <c r="V68" s="145"/>
      <c r="W68" s="145"/>
    </row>
    <row r="69" s="59" customFormat="1" ht="33" customHeight="1" spans="1:23">
      <c r="A69" s="147"/>
      <c r="B69" s="20" t="s">
        <v>324</v>
      </c>
      <c r="C69" s="20" t="s">
        <v>275</v>
      </c>
      <c r="D69" s="20" t="s">
        <v>117</v>
      </c>
      <c r="E69" s="20" t="s">
        <v>118</v>
      </c>
      <c r="F69" s="20" t="s">
        <v>276</v>
      </c>
      <c r="G69" s="20" t="s">
        <v>277</v>
      </c>
      <c r="H69" s="145">
        <v>104976</v>
      </c>
      <c r="I69" s="145">
        <v>104976</v>
      </c>
      <c r="J69" s="145"/>
      <c r="K69" s="145"/>
      <c r="L69" s="145">
        <v>104976</v>
      </c>
      <c r="M69" s="145"/>
      <c r="N69" s="145"/>
      <c r="O69" s="145"/>
      <c r="P69" s="145"/>
      <c r="Q69" s="145"/>
      <c r="R69" s="145"/>
      <c r="S69" s="145"/>
      <c r="T69" s="145"/>
      <c r="U69" s="145"/>
      <c r="V69" s="145"/>
      <c r="W69" s="145"/>
    </row>
    <row r="70" s="59" customFormat="1" ht="33" customHeight="1" spans="1:23">
      <c r="A70" s="147"/>
      <c r="B70" s="20" t="s">
        <v>324</v>
      </c>
      <c r="C70" s="20" t="s">
        <v>275</v>
      </c>
      <c r="D70" s="20" t="s">
        <v>119</v>
      </c>
      <c r="E70" s="20" t="s">
        <v>120</v>
      </c>
      <c r="F70" s="20" t="s">
        <v>278</v>
      </c>
      <c r="G70" s="20" t="s">
        <v>279</v>
      </c>
      <c r="H70" s="145"/>
      <c r="I70" s="145"/>
      <c r="J70" s="145"/>
      <c r="K70" s="145"/>
      <c r="L70" s="145"/>
      <c r="M70" s="145"/>
      <c r="N70" s="145"/>
      <c r="O70" s="145"/>
      <c r="P70" s="145"/>
      <c r="Q70" s="145"/>
      <c r="R70" s="145"/>
      <c r="S70" s="145"/>
      <c r="T70" s="145"/>
      <c r="U70" s="145"/>
      <c r="V70" s="145"/>
      <c r="W70" s="145"/>
    </row>
    <row r="71" s="59" customFormat="1" ht="21" customHeight="1" spans="1:23">
      <c r="A71" s="147"/>
      <c r="B71" s="20" t="s">
        <v>324</v>
      </c>
      <c r="C71" s="20" t="s">
        <v>275</v>
      </c>
      <c r="D71" s="20" t="s">
        <v>125</v>
      </c>
      <c r="E71" s="20" t="s">
        <v>126</v>
      </c>
      <c r="F71" s="20" t="s">
        <v>280</v>
      </c>
      <c r="G71" s="20" t="s">
        <v>281</v>
      </c>
      <c r="H71" s="145"/>
      <c r="I71" s="145"/>
      <c r="J71" s="145"/>
      <c r="K71" s="145"/>
      <c r="L71" s="145"/>
      <c r="M71" s="145"/>
      <c r="N71" s="145"/>
      <c r="O71" s="145"/>
      <c r="P71" s="145"/>
      <c r="Q71" s="145"/>
      <c r="R71" s="145"/>
      <c r="S71" s="145"/>
      <c r="T71" s="145"/>
      <c r="U71" s="145"/>
      <c r="V71" s="145"/>
      <c r="W71" s="145"/>
    </row>
    <row r="72" s="59" customFormat="1" ht="21" customHeight="1" spans="1:23">
      <c r="A72" s="147"/>
      <c r="B72" s="20" t="s">
        <v>324</v>
      </c>
      <c r="C72" s="20" t="s">
        <v>275</v>
      </c>
      <c r="D72" s="20" t="s">
        <v>127</v>
      </c>
      <c r="E72" s="20" t="s">
        <v>128</v>
      </c>
      <c r="F72" s="20" t="s">
        <v>280</v>
      </c>
      <c r="G72" s="20" t="s">
        <v>281</v>
      </c>
      <c r="H72" s="145"/>
      <c r="I72" s="145"/>
      <c r="J72" s="145"/>
      <c r="K72" s="145"/>
      <c r="L72" s="145"/>
      <c r="M72" s="145"/>
      <c r="N72" s="145"/>
      <c r="O72" s="145"/>
      <c r="P72" s="145"/>
      <c r="Q72" s="145"/>
      <c r="R72" s="145"/>
      <c r="S72" s="145"/>
      <c r="T72" s="145"/>
      <c r="U72" s="145"/>
      <c r="V72" s="145"/>
      <c r="W72" s="145"/>
    </row>
    <row r="73" s="59" customFormat="1" ht="21" customHeight="1" spans="1:23">
      <c r="A73" s="147"/>
      <c r="B73" s="20" t="s">
        <v>324</v>
      </c>
      <c r="C73" s="20" t="s">
        <v>275</v>
      </c>
      <c r="D73" s="20" t="s">
        <v>127</v>
      </c>
      <c r="E73" s="20" t="s">
        <v>128</v>
      </c>
      <c r="F73" s="20" t="s">
        <v>280</v>
      </c>
      <c r="G73" s="20" t="s">
        <v>281</v>
      </c>
      <c r="H73" s="145">
        <v>46583.1</v>
      </c>
      <c r="I73" s="145">
        <v>46583.1</v>
      </c>
      <c r="J73" s="145"/>
      <c r="K73" s="145"/>
      <c r="L73" s="145">
        <v>46583.1</v>
      </c>
      <c r="M73" s="145"/>
      <c r="N73" s="145"/>
      <c r="O73" s="145"/>
      <c r="P73" s="145"/>
      <c r="Q73" s="145"/>
      <c r="R73" s="145"/>
      <c r="S73" s="145"/>
      <c r="T73" s="145"/>
      <c r="U73" s="145"/>
      <c r="V73" s="145"/>
      <c r="W73" s="145"/>
    </row>
    <row r="74" s="59" customFormat="1" ht="21" customHeight="1" spans="1:23">
      <c r="A74" s="147"/>
      <c r="B74" s="20" t="s">
        <v>324</v>
      </c>
      <c r="C74" s="20" t="s">
        <v>275</v>
      </c>
      <c r="D74" s="20" t="s">
        <v>129</v>
      </c>
      <c r="E74" s="20" t="s">
        <v>130</v>
      </c>
      <c r="F74" s="20" t="s">
        <v>282</v>
      </c>
      <c r="G74" s="20" t="s">
        <v>283</v>
      </c>
      <c r="H74" s="145"/>
      <c r="I74" s="145"/>
      <c r="J74" s="145"/>
      <c r="K74" s="145"/>
      <c r="L74" s="145"/>
      <c r="M74" s="145"/>
      <c r="N74" s="145"/>
      <c r="O74" s="145"/>
      <c r="P74" s="145"/>
      <c r="Q74" s="145"/>
      <c r="R74" s="145"/>
      <c r="S74" s="145"/>
      <c r="T74" s="145"/>
      <c r="U74" s="145"/>
      <c r="V74" s="145"/>
      <c r="W74" s="145"/>
    </row>
    <row r="75" s="59" customFormat="1" ht="21" customHeight="1" spans="1:23">
      <c r="A75" s="147"/>
      <c r="B75" s="20" t="s">
        <v>324</v>
      </c>
      <c r="C75" s="20" t="s">
        <v>275</v>
      </c>
      <c r="D75" s="20" t="s">
        <v>129</v>
      </c>
      <c r="E75" s="20" t="s">
        <v>130</v>
      </c>
      <c r="F75" s="20" t="s">
        <v>282</v>
      </c>
      <c r="G75" s="20" t="s">
        <v>283</v>
      </c>
      <c r="H75" s="145">
        <v>27603</v>
      </c>
      <c r="I75" s="145">
        <v>27603</v>
      </c>
      <c r="J75" s="145"/>
      <c r="K75" s="145"/>
      <c r="L75" s="145">
        <v>27603</v>
      </c>
      <c r="M75" s="145"/>
      <c r="N75" s="145"/>
      <c r="O75" s="145"/>
      <c r="P75" s="145"/>
      <c r="Q75" s="145"/>
      <c r="R75" s="145"/>
      <c r="S75" s="145"/>
      <c r="T75" s="145"/>
      <c r="U75" s="145"/>
      <c r="V75" s="145"/>
      <c r="W75" s="145"/>
    </row>
    <row r="76" s="59" customFormat="1" ht="30" customHeight="1" spans="1:23">
      <c r="A76" s="147"/>
      <c r="B76" s="20" t="s">
        <v>324</v>
      </c>
      <c r="C76" s="20" t="s">
        <v>275</v>
      </c>
      <c r="D76" s="20" t="s">
        <v>131</v>
      </c>
      <c r="E76" s="20" t="s">
        <v>132</v>
      </c>
      <c r="F76" s="20" t="s">
        <v>284</v>
      </c>
      <c r="G76" s="20" t="s">
        <v>285</v>
      </c>
      <c r="H76" s="145">
        <v>2904</v>
      </c>
      <c r="I76" s="145">
        <v>2904</v>
      </c>
      <c r="J76" s="145"/>
      <c r="K76" s="145"/>
      <c r="L76" s="145">
        <v>2904</v>
      </c>
      <c r="M76" s="145"/>
      <c r="N76" s="145"/>
      <c r="O76" s="145"/>
      <c r="P76" s="145"/>
      <c r="Q76" s="145"/>
      <c r="R76" s="145"/>
      <c r="S76" s="145"/>
      <c r="T76" s="145"/>
      <c r="U76" s="145"/>
      <c r="V76" s="145"/>
      <c r="W76" s="145"/>
    </row>
    <row r="77" s="59" customFormat="1" ht="30" customHeight="1" spans="1:23">
      <c r="A77" s="147"/>
      <c r="B77" s="20" t="s">
        <v>324</v>
      </c>
      <c r="C77" s="20" t="s">
        <v>275</v>
      </c>
      <c r="D77" s="20" t="s">
        <v>131</v>
      </c>
      <c r="E77" s="20" t="s">
        <v>132</v>
      </c>
      <c r="F77" s="20" t="s">
        <v>284</v>
      </c>
      <c r="G77" s="20" t="s">
        <v>285</v>
      </c>
      <c r="H77" s="145"/>
      <c r="I77" s="145"/>
      <c r="J77" s="145"/>
      <c r="K77" s="145"/>
      <c r="L77" s="145"/>
      <c r="M77" s="145"/>
      <c r="N77" s="145"/>
      <c r="O77" s="145"/>
      <c r="P77" s="145"/>
      <c r="Q77" s="145"/>
      <c r="R77" s="145"/>
      <c r="S77" s="145"/>
      <c r="T77" s="145"/>
      <c r="U77" s="145"/>
      <c r="V77" s="145"/>
      <c r="W77" s="145"/>
    </row>
    <row r="78" s="59" customFormat="1" ht="30" customHeight="1" spans="1:23">
      <c r="A78" s="147"/>
      <c r="B78" s="20" t="s">
        <v>324</v>
      </c>
      <c r="C78" s="20" t="s">
        <v>275</v>
      </c>
      <c r="D78" s="20" t="s">
        <v>131</v>
      </c>
      <c r="E78" s="20" t="s">
        <v>132</v>
      </c>
      <c r="F78" s="20" t="s">
        <v>284</v>
      </c>
      <c r="G78" s="20" t="s">
        <v>285</v>
      </c>
      <c r="H78" s="145"/>
      <c r="I78" s="145"/>
      <c r="J78" s="145"/>
      <c r="K78" s="145"/>
      <c r="L78" s="145"/>
      <c r="M78" s="145"/>
      <c r="N78" s="145"/>
      <c r="O78" s="145"/>
      <c r="P78" s="145"/>
      <c r="Q78" s="145"/>
      <c r="R78" s="145"/>
      <c r="S78" s="145"/>
      <c r="T78" s="145"/>
      <c r="U78" s="145"/>
      <c r="V78" s="145"/>
      <c r="W78" s="145"/>
    </row>
    <row r="79" s="59" customFormat="1" ht="21" customHeight="1" spans="1:23">
      <c r="A79" s="147"/>
      <c r="B79" s="20" t="s">
        <v>324</v>
      </c>
      <c r="C79" s="20" t="s">
        <v>275</v>
      </c>
      <c r="D79" s="20" t="s">
        <v>163</v>
      </c>
      <c r="E79" s="20" t="s">
        <v>164</v>
      </c>
      <c r="F79" s="20" t="s">
        <v>284</v>
      </c>
      <c r="G79" s="20" t="s">
        <v>285</v>
      </c>
      <c r="H79" s="145">
        <v>4857.3</v>
      </c>
      <c r="I79" s="145">
        <v>4857.3</v>
      </c>
      <c r="J79" s="145"/>
      <c r="K79" s="145"/>
      <c r="L79" s="145">
        <v>4857.3</v>
      </c>
      <c r="M79" s="145"/>
      <c r="N79" s="145"/>
      <c r="O79" s="145"/>
      <c r="P79" s="145"/>
      <c r="Q79" s="145"/>
      <c r="R79" s="145"/>
      <c r="S79" s="145"/>
      <c r="T79" s="145"/>
      <c r="U79" s="145"/>
      <c r="V79" s="145"/>
      <c r="W79" s="145"/>
    </row>
    <row r="80" s="59" customFormat="1" ht="37" customHeight="1" spans="1:23">
      <c r="A80" s="147"/>
      <c r="B80" s="20" t="s">
        <v>324</v>
      </c>
      <c r="C80" s="20" t="s">
        <v>275</v>
      </c>
      <c r="D80" s="20" t="s">
        <v>131</v>
      </c>
      <c r="E80" s="20" t="s">
        <v>132</v>
      </c>
      <c r="F80" s="20" t="s">
        <v>284</v>
      </c>
      <c r="G80" s="20" t="s">
        <v>285</v>
      </c>
      <c r="H80" s="145">
        <v>1312.2</v>
      </c>
      <c r="I80" s="145">
        <v>1312.2</v>
      </c>
      <c r="J80" s="145"/>
      <c r="K80" s="145"/>
      <c r="L80" s="145">
        <v>1312.2</v>
      </c>
      <c r="M80" s="145"/>
      <c r="N80" s="145"/>
      <c r="O80" s="145"/>
      <c r="P80" s="145"/>
      <c r="Q80" s="145"/>
      <c r="R80" s="145"/>
      <c r="S80" s="145"/>
      <c r="T80" s="145"/>
      <c r="U80" s="145"/>
      <c r="V80" s="145"/>
      <c r="W80" s="145"/>
    </row>
    <row r="81" s="59" customFormat="1" ht="21" customHeight="1" spans="1:23">
      <c r="A81" s="147"/>
      <c r="B81" s="20" t="s">
        <v>325</v>
      </c>
      <c r="C81" s="20" t="s">
        <v>175</v>
      </c>
      <c r="D81" s="20" t="s">
        <v>174</v>
      </c>
      <c r="E81" s="20" t="s">
        <v>175</v>
      </c>
      <c r="F81" s="20" t="s">
        <v>287</v>
      </c>
      <c r="G81" s="20" t="s">
        <v>175</v>
      </c>
      <c r="H81" s="145"/>
      <c r="I81" s="145"/>
      <c r="J81" s="145"/>
      <c r="K81" s="145"/>
      <c r="L81" s="145"/>
      <c r="M81" s="145"/>
      <c r="N81" s="145"/>
      <c r="O81" s="145"/>
      <c r="P81" s="145"/>
      <c r="Q81" s="145"/>
      <c r="R81" s="145"/>
      <c r="S81" s="145"/>
      <c r="T81" s="145"/>
      <c r="U81" s="145"/>
      <c r="V81" s="145"/>
      <c r="W81" s="145"/>
    </row>
    <row r="82" s="59" customFormat="1" ht="21" customHeight="1" spans="1:23">
      <c r="A82" s="147"/>
      <c r="B82" s="20" t="s">
        <v>325</v>
      </c>
      <c r="C82" s="20" t="s">
        <v>175</v>
      </c>
      <c r="D82" s="20" t="s">
        <v>174</v>
      </c>
      <c r="E82" s="20" t="s">
        <v>175</v>
      </c>
      <c r="F82" s="20" t="s">
        <v>287</v>
      </c>
      <c r="G82" s="20" t="s">
        <v>175</v>
      </c>
      <c r="H82" s="145">
        <v>79932.24</v>
      </c>
      <c r="I82" s="145">
        <v>79932.24</v>
      </c>
      <c r="J82" s="145"/>
      <c r="K82" s="145"/>
      <c r="L82" s="145">
        <v>79932.24</v>
      </c>
      <c r="M82" s="145"/>
      <c r="N82" s="145"/>
      <c r="O82" s="145"/>
      <c r="P82" s="145"/>
      <c r="Q82" s="145"/>
      <c r="R82" s="145"/>
      <c r="S82" s="145"/>
      <c r="T82" s="145"/>
      <c r="U82" s="145"/>
      <c r="V82" s="145"/>
      <c r="W82" s="145"/>
    </row>
    <row r="83" s="59" customFormat="1" ht="21" customHeight="1" spans="1:23">
      <c r="A83" s="147"/>
      <c r="B83" s="20" t="s">
        <v>326</v>
      </c>
      <c r="C83" s="20" t="s">
        <v>289</v>
      </c>
      <c r="D83" s="20" t="s">
        <v>163</v>
      </c>
      <c r="E83" s="20" t="s">
        <v>164</v>
      </c>
      <c r="F83" s="20" t="s">
        <v>292</v>
      </c>
      <c r="G83" s="20" t="s">
        <v>293</v>
      </c>
      <c r="H83" s="145">
        <v>22000</v>
      </c>
      <c r="I83" s="145">
        <v>22000</v>
      </c>
      <c r="J83" s="145"/>
      <c r="K83" s="145"/>
      <c r="L83" s="145">
        <v>22000</v>
      </c>
      <c r="M83" s="145"/>
      <c r="N83" s="145"/>
      <c r="O83" s="145"/>
      <c r="P83" s="145"/>
      <c r="Q83" s="145"/>
      <c r="R83" s="145"/>
      <c r="S83" s="145"/>
      <c r="T83" s="145"/>
      <c r="U83" s="145"/>
      <c r="V83" s="145"/>
      <c r="W83" s="145"/>
    </row>
    <row r="84" s="59" customFormat="1" ht="21" customHeight="1" spans="1:23">
      <c r="A84" s="147"/>
      <c r="B84" s="20" t="s">
        <v>326</v>
      </c>
      <c r="C84" s="20" t="s">
        <v>289</v>
      </c>
      <c r="D84" s="20" t="s">
        <v>163</v>
      </c>
      <c r="E84" s="20" t="s">
        <v>164</v>
      </c>
      <c r="F84" s="20" t="s">
        <v>294</v>
      </c>
      <c r="G84" s="20" t="s">
        <v>295</v>
      </c>
      <c r="H84" s="145">
        <v>1270</v>
      </c>
      <c r="I84" s="145">
        <v>1270</v>
      </c>
      <c r="J84" s="145"/>
      <c r="K84" s="145"/>
      <c r="L84" s="145">
        <v>1270</v>
      </c>
      <c r="M84" s="145"/>
      <c r="N84" s="145"/>
      <c r="O84" s="145"/>
      <c r="P84" s="145"/>
      <c r="Q84" s="145"/>
      <c r="R84" s="145"/>
      <c r="S84" s="145"/>
      <c r="T84" s="145"/>
      <c r="U84" s="145"/>
      <c r="V84" s="145"/>
      <c r="W84" s="145"/>
    </row>
    <row r="85" s="59" customFormat="1" ht="21" customHeight="1" spans="1:23">
      <c r="A85" s="147"/>
      <c r="B85" s="20" t="s">
        <v>326</v>
      </c>
      <c r="C85" s="20" t="s">
        <v>289</v>
      </c>
      <c r="D85" s="20" t="s">
        <v>163</v>
      </c>
      <c r="E85" s="20" t="s">
        <v>164</v>
      </c>
      <c r="F85" s="20" t="s">
        <v>327</v>
      </c>
      <c r="G85" s="20" t="s">
        <v>328</v>
      </c>
      <c r="H85" s="145">
        <v>2000</v>
      </c>
      <c r="I85" s="145">
        <v>2000</v>
      </c>
      <c r="J85" s="145"/>
      <c r="K85" s="145"/>
      <c r="L85" s="145">
        <v>2000</v>
      </c>
      <c r="M85" s="145"/>
      <c r="N85" s="145"/>
      <c r="O85" s="145"/>
      <c r="P85" s="145"/>
      <c r="Q85" s="145"/>
      <c r="R85" s="145"/>
      <c r="S85" s="145"/>
      <c r="T85" s="145"/>
      <c r="U85" s="145"/>
      <c r="V85" s="145"/>
      <c r="W85" s="145"/>
    </row>
    <row r="86" s="59" customFormat="1" ht="21" customHeight="1" spans="1:23">
      <c r="A86" s="147"/>
      <c r="B86" s="20" t="s">
        <v>329</v>
      </c>
      <c r="C86" s="20" t="s">
        <v>297</v>
      </c>
      <c r="D86" s="20" t="s">
        <v>115</v>
      </c>
      <c r="E86" s="20" t="s">
        <v>116</v>
      </c>
      <c r="F86" s="20" t="s">
        <v>292</v>
      </c>
      <c r="G86" s="20" t="s">
        <v>293</v>
      </c>
      <c r="H86" s="145">
        <v>2400</v>
      </c>
      <c r="I86" s="145">
        <v>2400</v>
      </c>
      <c r="J86" s="145"/>
      <c r="K86" s="145"/>
      <c r="L86" s="145">
        <v>2400</v>
      </c>
      <c r="M86" s="145"/>
      <c r="N86" s="145"/>
      <c r="O86" s="145"/>
      <c r="P86" s="145"/>
      <c r="Q86" s="145"/>
      <c r="R86" s="145"/>
      <c r="S86" s="145"/>
      <c r="T86" s="145"/>
      <c r="U86" s="145"/>
      <c r="V86" s="145"/>
      <c r="W86" s="145"/>
    </row>
    <row r="87" s="59" customFormat="1" ht="21" customHeight="1" spans="1:23">
      <c r="A87" s="147"/>
      <c r="B87" s="20" t="s">
        <v>330</v>
      </c>
      <c r="C87" s="20" t="s">
        <v>299</v>
      </c>
      <c r="D87" s="20" t="s">
        <v>163</v>
      </c>
      <c r="E87" s="20" t="s">
        <v>164</v>
      </c>
      <c r="F87" s="20" t="s">
        <v>300</v>
      </c>
      <c r="G87" s="20" t="s">
        <v>301</v>
      </c>
      <c r="H87" s="145">
        <v>5003.64</v>
      </c>
      <c r="I87" s="145">
        <v>5003.64</v>
      </c>
      <c r="J87" s="145"/>
      <c r="K87" s="145"/>
      <c r="L87" s="145">
        <v>5003.64</v>
      </c>
      <c r="M87" s="145"/>
      <c r="N87" s="145"/>
      <c r="O87" s="145"/>
      <c r="P87" s="145"/>
      <c r="Q87" s="145"/>
      <c r="R87" s="145"/>
      <c r="S87" s="145"/>
      <c r="T87" s="145"/>
      <c r="U87" s="145"/>
      <c r="V87" s="145"/>
      <c r="W87" s="145"/>
    </row>
    <row r="88" s="59" customFormat="1" ht="21" customHeight="1" spans="1:23">
      <c r="A88" s="147"/>
      <c r="B88" s="20" t="s">
        <v>331</v>
      </c>
      <c r="C88" s="20" t="s">
        <v>303</v>
      </c>
      <c r="D88" s="20" t="s">
        <v>163</v>
      </c>
      <c r="E88" s="20" t="s">
        <v>164</v>
      </c>
      <c r="F88" s="20" t="s">
        <v>304</v>
      </c>
      <c r="G88" s="20" t="s">
        <v>303</v>
      </c>
      <c r="H88" s="145">
        <v>6671.52</v>
      </c>
      <c r="I88" s="145">
        <v>6671.52</v>
      </c>
      <c r="J88" s="145"/>
      <c r="K88" s="145"/>
      <c r="L88" s="145">
        <v>6671.52</v>
      </c>
      <c r="M88" s="145"/>
      <c r="N88" s="145"/>
      <c r="O88" s="145"/>
      <c r="P88" s="145"/>
      <c r="Q88" s="145"/>
      <c r="R88" s="145"/>
      <c r="S88" s="145"/>
      <c r="T88" s="145"/>
      <c r="U88" s="145"/>
      <c r="V88" s="145"/>
      <c r="W88" s="145"/>
    </row>
    <row r="89" s="59" customFormat="1" ht="21" customHeight="1" spans="1:23">
      <c r="A89" s="147"/>
      <c r="B89" s="20" t="s">
        <v>332</v>
      </c>
      <c r="C89" s="20" t="s">
        <v>306</v>
      </c>
      <c r="D89" s="20" t="s">
        <v>163</v>
      </c>
      <c r="E89" s="20" t="s">
        <v>164</v>
      </c>
      <c r="F89" s="20" t="s">
        <v>307</v>
      </c>
      <c r="G89" s="20" t="s">
        <v>306</v>
      </c>
      <c r="H89" s="145">
        <v>126</v>
      </c>
      <c r="I89" s="145">
        <v>126</v>
      </c>
      <c r="J89" s="145"/>
      <c r="K89" s="145"/>
      <c r="L89" s="145">
        <v>126</v>
      </c>
      <c r="M89" s="145"/>
      <c r="N89" s="145"/>
      <c r="O89" s="145"/>
      <c r="P89" s="145"/>
      <c r="Q89" s="145"/>
      <c r="R89" s="145"/>
      <c r="S89" s="145"/>
      <c r="T89" s="145"/>
      <c r="U89" s="145"/>
      <c r="V89" s="145"/>
      <c r="W89" s="145"/>
    </row>
    <row r="90" s="59" customFormat="1" ht="21" customHeight="1" spans="1:23">
      <c r="A90" s="147"/>
      <c r="B90" s="20" t="s">
        <v>333</v>
      </c>
      <c r="C90" s="20" t="s">
        <v>309</v>
      </c>
      <c r="D90" s="20" t="s">
        <v>163</v>
      </c>
      <c r="E90" s="20" t="s">
        <v>164</v>
      </c>
      <c r="F90" s="20" t="s">
        <v>310</v>
      </c>
      <c r="G90" s="20" t="s">
        <v>309</v>
      </c>
      <c r="H90" s="145">
        <v>15000</v>
      </c>
      <c r="I90" s="145">
        <v>15000</v>
      </c>
      <c r="J90" s="145"/>
      <c r="K90" s="145"/>
      <c r="L90" s="145">
        <v>15000</v>
      </c>
      <c r="M90" s="145"/>
      <c r="N90" s="145"/>
      <c r="O90" s="145"/>
      <c r="P90" s="145"/>
      <c r="Q90" s="145"/>
      <c r="R90" s="145"/>
      <c r="S90" s="145"/>
      <c r="T90" s="145"/>
      <c r="U90" s="145"/>
      <c r="V90" s="145"/>
      <c r="W90" s="145"/>
    </row>
    <row r="91" s="59" customFormat="1" ht="21" customHeight="1" spans="1:23">
      <c r="A91" s="147"/>
      <c r="B91" s="20" t="s">
        <v>334</v>
      </c>
      <c r="C91" s="20" t="s">
        <v>316</v>
      </c>
      <c r="D91" s="20" t="s">
        <v>115</v>
      </c>
      <c r="E91" s="20" t="s">
        <v>116</v>
      </c>
      <c r="F91" s="20" t="s">
        <v>317</v>
      </c>
      <c r="G91" s="20" t="s">
        <v>318</v>
      </c>
      <c r="H91" s="145">
        <v>88411.2</v>
      </c>
      <c r="I91" s="145">
        <v>88411.2</v>
      </c>
      <c r="J91" s="145"/>
      <c r="K91" s="145"/>
      <c r="L91" s="145">
        <v>88411.2</v>
      </c>
      <c r="M91" s="145"/>
      <c r="N91" s="145"/>
      <c r="O91" s="145"/>
      <c r="P91" s="145"/>
      <c r="Q91" s="145"/>
      <c r="R91" s="145"/>
      <c r="S91" s="145"/>
      <c r="T91" s="145"/>
      <c r="U91" s="145"/>
      <c r="V91" s="145"/>
      <c r="W91" s="145"/>
    </row>
    <row r="92" s="59" customFormat="1" ht="36" customHeight="1" spans="1:23">
      <c r="A92" s="146" t="s">
        <v>76</v>
      </c>
      <c r="B92" s="147"/>
      <c r="C92" s="147"/>
      <c r="D92" s="147"/>
      <c r="E92" s="147"/>
      <c r="F92" s="147"/>
      <c r="G92" s="147"/>
      <c r="H92" s="145">
        <v>4254477.23</v>
      </c>
      <c r="I92" s="145">
        <v>4254477.23</v>
      </c>
      <c r="J92" s="145"/>
      <c r="K92" s="145"/>
      <c r="L92" s="145">
        <v>4254477.23</v>
      </c>
      <c r="M92" s="145"/>
      <c r="N92" s="145"/>
      <c r="O92" s="145"/>
      <c r="P92" s="145"/>
      <c r="Q92" s="145"/>
      <c r="R92" s="145"/>
      <c r="S92" s="145"/>
      <c r="T92" s="145"/>
      <c r="U92" s="145"/>
      <c r="V92" s="145"/>
      <c r="W92" s="145"/>
    </row>
    <row r="93" s="59" customFormat="1" ht="21" customHeight="1" spans="1:23">
      <c r="A93" s="147"/>
      <c r="B93" s="20" t="s">
        <v>335</v>
      </c>
      <c r="C93" s="20" t="s">
        <v>259</v>
      </c>
      <c r="D93" s="20" t="s">
        <v>137</v>
      </c>
      <c r="E93" s="20" t="s">
        <v>138</v>
      </c>
      <c r="F93" s="20" t="s">
        <v>260</v>
      </c>
      <c r="G93" s="20" t="s">
        <v>261</v>
      </c>
      <c r="H93" s="145">
        <v>610800</v>
      </c>
      <c r="I93" s="145">
        <v>610800</v>
      </c>
      <c r="J93" s="145"/>
      <c r="K93" s="145"/>
      <c r="L93" s="145">
        <v>610800</v>
      </c>
      <c r="M93" s="145"/>
      <c r="N93" s="145"/>
      <c r="O93" s="145"/>
      <c r="P93" s="145"/>
      <c r="Q93" s="145"/>
      <c r="R93" s="145"/>
      <c r="S93" s="145"/>
      <c r="T93" s="145"/>
      <c r="U93" s="145"/>
      <c r="V93" s="145"/>
      <c r="W93" s="145"/>
    </row>
    <row r="94" s="59" customFormat="1" ht="21" customHeight="1" spans="1:23">
      <c r="A94" s="147"/>
      <c r="B94" s="20" t="s">
        <v>336</v>
      </c>
      <c r="C94" s="20" t="s">
        <v>263</v>
      </c>
      <c r="D94" s="20" t="s">
        <v>137</v>
      </c>
      <c r="E94" s="20" t="s">
        <v>138</v>
      </c>
      <c r="F94" s="20" t="s">
        <v>260</v>
      </c>
      <c r="G94" s="20" t="s">
        <v>261</v>
      </c>
      <c r="H94" s="145">
        <v>426060</v>
      </c>
      <c r="I94" s="145">
        <v>426060</v>
      </c>
      <c r="J94" s="145"/>
      <c r="K94" s="145"/>
      <c r="L94" s="145">
        <v>426060</v>
      </c>
      <c r="M94" s="145"/>
      <c r="N94" s="145"/>
      <c r="O94" s="145"/>
      <c r="P94" s="145"/>
      <c r="Q94" s="145"/>
      <c r="R94" s="145"/>
      <c r="S94" s="145"/>
      <c r="T94" s="145"/>
      <c r="U94" s="145"/>
      <c r="V94" s="145"/>
      <c r="W94" s="145"/>
    </row>
    <row r="95" s="59" customFormat="1" ht="21" customHeight="1" spans="1:23">
      <c r="A95" s="147"/>
      <c r="B95" s="20" t="s">
        <v>335</v>
      </c>
      <c r="C95" s="20" t="s">
        <v>259</v>
      </c>
      <c r="D95" s="20" t="s">
        <v>137</v>
      </c>
      <c r="E95" s="20" t="s">
        <v>138</v>
      </c>
      <c r="F95" s="20" t="s">
        <v>264</v>
      </c>
      <c r="G95" s="20" t="s">
        <v>265</v>
      </c>
      <c r="H95" s="145">
        <v>786564</v>
      </c>
      <c r="I95" s="145">
        <v>786564</v>
      </c>
      <c r="J95" s="145"/>
      <c r="K95" s="145"/>
      <c r="L95" s="145">
        <v>786564</v>
      </c>
      <c r="M95" s="145"/>
      <c r="N95" s="145"/>
      <c r="O95" s="145"/>
      <c r="P95" s="145"/>
      <c r="Q95" s="145"/>
      <c r="R95" s="145"/>
      <c r="S95" s="145"/>
      <c r="T95" s="145"/>
      <c r="U95" s="145"/>
      <c r="V95" s="145"/>
      <c r="W95" s="145"/>
    </row>
    <row r="96" s="59" customFormat="1" ht="21" customHeight="1" spans="1:23">
      <c r="A96" s="147"/>
      <c r="B96" s="20" t="s">
        <v>336</v>
      </c>
      <c r="C96" s="20" t="s">
        <v>263</v>
      </c>
      <c r="D96" s="20" t="s">
        <v>137</v>
      </c>
      <c r="E96" s="20" t="s">
        <v>138</v>
      </c>
      <c r="F96" s="20" t="s">
        <v>264</v>
      </c>
      <c r="G96" s="20" t="s">
        <v>265</v>
      </c>
      <c r="H96" s="145">
        <v>103800</v>
      </c>
      <c r="I96" s="145">
        <v>103800</v>
      </c>
      <c r="J96" s="145"/>
      <c r="K96" s="145"/>
      <c r="L96" s="145">
        <v>103800</v>
      </c>
      <c r="M96" s="145"/>
      <c r="N96" s="145"/>
      <c r="O96" s="145"/>
      <c r="P96" s="145"/>
      <c r="Q96" s="145"/>
      <c r="R96" s="145"/>
      <c r="S96" s="145"/>
      <c r="T96" s="145"/>
      <c r="U96" s="145"/>
      <c r="V96" s="145"/>
      <c r="W96" s="145"/>
    </row>
    <row r="97" s="59" customFormat="1" ht="21" customHeight="1" spans="1:23">
      <c r="A97" s="147"/>
      <c r="B97" s="20" t="s">
        <v>337</v>
      </c>
      <c r="C97" s="20" t="s">
        <v>267</v>
      </c>
      <c r="D97" s="20" t="s">
        <v>137</v>
      </c>
      <c r="E97" s="20" t="s">
        <v>138</v>
      </c>
      <c r="F97" s="20" t="s">
        <v>268</v>
      </c>
      <c r="G97" s="20" t="s">
        <v>269</v>
      </c>
      <c r="H97" s="145">
        <v>262020</v>
      </c>
      <c r="I97" s="145">
        <v>262020</v>
      </c>
      <c r="J97" s="145"/>
      <c r="K97" s="145"/>
      <c r="L97" s="145">
        <v>262020</v>
      </c>
      <c r="M97" s="145"/>
      <c r="N97" s="145"/>
      <c r="O97" s="145"/>
      <c r="P97" s="145"/>
      <c r="Q97" s="145"/>
      <c r="R97" s="145"/>
      <c r="S97" s="145"/>
      <c r="T97" s="145"/>
      <c r="U97" s="145"/>
      <c r="V97" s="145"/>
      <c r="W97" s="145"/>
    </row>
    <row r="98" s="59" customFormat="1" ht="21" customHeight="1" spans="1:23">
      <c r="A98" s="147"/>
      <c r="B98" s="20" t="s">
        <v>335</v>
      </c>
      <c r="C98" s="20" t="s">
        <v>259</v>
      </c>
      <c r="D98" s="20" t="s">
        <v>137</v>
      </c>
      <c r="E98" s="20" t="s">
        <v>138</v>
      </c>
      <c r="F98" s="20" t="s">
        <v>268</v>
      </c>
      <c r="G98" s="20" t="s">
        <v>269</v>
      </c>
      <c r="H98" s="145">
        <v>50900</v>
      </c>
      <c r="I98" s="145">
        <v>50900</v>
      </c>
      <c r="J98" s="145"/>
      <c r="K98" s="145"/>
      <c r="L98" s="145">
        <v>50900</v>
      </c>
      <c r="M98" s="145"/>
      <c r="N98" s="145"/>
      <c r="O98" s="145"/>
      <c r="P98" s="145"/>
      <c r="Q98" s="145"/>
      <c r="R98" s="145"/>
      <c r="S98" s="145"/>
      <c r="T98" s="145"/>
      <c r="U98" s="145"/>
      <c r="V98" s="145"/>
      <c r="W98" s="145"/>
    </row>
    <row r="99" s="59" customFormat="1" ht="33" customHeight="1" spans="1:23">
      <c r="A99" s="147"/>
      <c r="B99" s="20" t="s">
        <v>338</v>
      </c>
      <c r="C99" s="20" t="s">
        <v>271</v>
      </c>
      <c r="D99" s="20" t="s">
        <v>137</v>
      </c>
      <c r="E99" s="20" t="s">
        <v>138</v>
      </c>
      <c r="F99" s="20" t="s">
        <v>272</v>
      </c>
      <c r="G99" s="20" t="s">
        <v>273</v>
      </c>
      <c r="H99" s="145">
        <v>180000</v>
      </c>
      <c r="I99" s="145">
        <v>180000</v>
      </c>
      <c r="J99" s="145"/>
      <c r="K99" s="145"/>
      <c r="L99" s="145">
        <v>180000</v>
      </c>
      <c r="M99" s="145"/>
      <c r="N99" s="145"/>
      <c r="O99" s="145"/>
      <c r="P99" s="145"/>
      <c r="Q99" s="145"/>
      <c r="R99" s="145"/>
      <c r="S99" s="145"/>
      <c r="T99" s="145"/>
      <c r="U99" s="145"/>
      <c r="V99" s="145"/>
      <c r="W99" s="145"/>
    </row>
    <row r="100" s="59" customFormat="1" ht="21" customHeight="1" spans="1:23">
      <c r="A100" s="147"/>
      <c r="B100" s="20" t="s">
        <v>336</v>
      </c>
      <c r="C100" s="20" t="s">
        <v>263</v>
      </c>
      <c r="D100" s="20" t="s">
        <v>137</v>
      </c>
      <c r="E100" s="20" t="s">
        <v>138</v>
      </c>
      <c r="F100" s="20" t="s">
        <v>272</v>
      </c>
      <c r="G100" s="20" t="s">
        <v>273</v>
      </c>
      <c r="H100" s="145">
        <v>132060</v>
      </c>
      <c r="I100" s="145">
        <v>132060</v>
      </c>
      <c r="J100" s="145"/>
      <c r="K100" s="145"/>
      <c r="L100" s="145">
        <v>132060</v>
      </c>
      <c r="M100" s="145"/>
      <c r="N100" s="145"/>
      <c r="O100" s="145"/>
      <c r="P100" s="145"/>
      <c r="Q100" s="145"/>
      <c r="R100" s="145"/>
      <c r="S100" s="145"/>
      <c r="T100" s="145"/>
      <c r="U100" s="145"/>
      <c r="V100" s="145"/>
      <c r="W100" s="145"/>
    </row>
    <row r="101" s="59" customFormat="1" ht="21" customHeight="1" spans="1:23">
      <c r="A101" s="147"/>
      <c r="B101" s="20" t="s">
        <v>336</v>
      </c>
      <c r="C101" s="20" t="s">
        <v>263</v>
      </c>
      <c r="D101" s="20" t="s">
        <v>137</v>
      </c>
      <c r="E101" s="20" t="s">
        <v>138</v>
      </c>
      <c r="F101" s="20" t="s">
        <v>272</v>
      </c>
      <c r="G101" s="20" t="s">
        <v>273</v>
      </c>
      <c r="H101" s="145">
        <v>107400</v>
      </c>
      <c r="I101" s="145">
        <v>107400</v>
      </c>
      <c r="J101" s="145"/>
      <c r="K101" s="145"/>
      <c r="L101" s="145">
        <v>107400</v>
      </c>
      <c r="M101" s="145"/>
      <c r="N101" s="145"/>
      <c r="O101" s="145"/>
      <c r="P101" s="145"/>
      <c r="Q101" s="145"/>
      <c r="R101" s="145"/>
      <c r="S101" s="145"/>
      <c r="T101" s="145"/>
      <c r="U101" s="145"/>
      <c r="V101" s="145"/>
      <c r="W101" s="145"/>
    </row>
    <row r="102" s="59" customFormat="1" ht="21" customHeight="1" spans="1:23">
      <c r="A102" s="147"/>
      <c r="B102" s="20" t="s">
        <v>336</v>
      </c>
      <c r="C102" s="20" t="s">
        <v>263</v>
      </c>
      <c r="D102" s="20" t="s">
        <v>137</v>
      </c>
      <c r="E102" s="20" t="s">
        <v>138</v>
      </c>
      <c r="F102" s="20" t="s">
        <v>272</v>
      </c>
      <c r="G102" s="20" t="s">
        <v>273</v>
      </c>
      <c r="H102" s="145">
        <v>168876</v>
      </c>
      <c r="I102" s="145">
        <v>168876</v>
      </c>
      <c r="J102" s="145"/>
      <c r="K102" s="145"/>
      <c r="L102" s="145">
        <v>168876</v>
      </c>
      <c r="M102" s="145"/>
      <c r="N102" s="145"/>
      <c r="O102" s="145"/>
      <c r="P102" s="145"/>
      <c r="Q102" s="145"/>
      <c r="R102" s="145"/>
      <c r="S102" s="145"/>
      <c r="T102" s="145"/>
      <c r="U102" s="145"/>
      <c r="V102" s="145"/>
      <c r="W102" s="145"/>
    </row>
    <row r="103" s="59" customFormat="1" ht="38" customHeight="1" spans="1:23">
      <c r="A103" s="147"/>
      <c r="B103" s="20" t="s">
        <v>339</v>
      </c>
      <c r="C103" s="20" t="s">
        <v>275</v>
      </c>
      <c r="D103" s="20" t="s">
        <v>117</v>
      </c>
      <c r="E103" s="20" t="s">
        <v>118</v>
      </c>
      <c r="F103" s="20" t="s">
        <v>276</v>
      </c>
      <c r="G103" s="20" t="s">
        <v>277</v>
      </c>
      <c r="H103" s="145"/>
      <c r="I103" s="145"/>
      <c r="J103" s="145"/>
      <c r="K103" s="145"/>
      <c r="L103" s="145"/>
      <c r="M103" s="145"/>
      <c r="N103" s="145"/>
      <c r="O103" s="145"/>
      <c r="P103" s="145"/>
      <c r="Q103" s="145"/>
      <c r="R103" s="145"/>
      <c r="S103" s="145"/>
      <c r="T103" s="145"/>
      <c r="U103" s="145"/>
      <c r="V103" s="145"/>
      <c r="W103" s="145"/>
    </row>
    <row r="104" s="59" customFormat="1" ht="38" customHeight="1" spans="1:23">
      <c r="A104" s="147"/>
      <c r="B104" s="20" t="s">
        <v>339</v>
      </c>
      <c r="C104" s="20" t="s">
        <v>275</v>
      </c>
      <c r="D104" s="20" t="s">
        <v>117</v>
      </c>
      <c r="E104" s="20" t="s">
        <v>118</v>
      </c>
      <c r="F104" s="20" t="s">
        <v>276</v>
      </c>
      <c r="G104" s="20" t="s">
        <v>277</v>
      </c>
      <c r="H104" s="145">
        <v>395636</v>
      </c>
      <c r="I104" s="145">
        <v>395636</v>
      </c>
      <c r="J104" s="145"/>
      <c r="K104" s="145"/>
      <c r="L104" s="145">
        <v>395636</v>
      </c>
      <c r="M104" s="145"/>
      <c r="N104" s="145"/>
      <c r="O104" s="145"/>
      <c r="P104" s="145"/>
      <c r="Q104" s="145"/>
      <c r="R104" s="145"/>
      <c r="S104" s="145"/>
      <c r="T104" s="145"/>
      <c r="U104" s="145"/>
      <c r="V104" s="145"/>
      <c r="W104" s="145"/>
    </row>
    <row r="105" s="59" customFormat="1" ht="38" customHeight="1" spans="1:23">
      <c r="A105" s="147"/>
      <c r="B105" s="20" t="s">
        <v>339</v>
      </c>
      <c r="C105" s="20" t="s">
        <v>275</v>
      </c>
      <c r="D105" s="20" t="s">
        <v>119</v>
      </c>
      <c r="E105" s="20" t="s">
        <v>120</v>
      </c>
      <c r="F105" s="20" t="s">
        <v>278</v>
      </c>
      <c r="G105" s="20" t="s">
        <v>279</v>
      </c>
      <c r="H105" s="145"/>
      <c r="I105" s="145"/>
      <c r="J105" s="145"/>
      <c r="K105" s="145"/>
      <c r="L105" s="145"/>
      <c r="M105" s="145"/>
      <c r="N105" s="145"/>
      <c r="O105" s="145"/>
      <c r="P105" s="145"/>
      <c r="Q105" s="145"/>
      <c r="R105" s="145"/>
      <c r="S105" s="145"/>
      <c r="T105" s="145"/>
      <c r="U105" s="145"/>
      <c r="V105" s="145"/>
      <c r="W105" s="145"/>
    </row>
    <row r="106" s="59" customFormat="1" ht="21" customHeight="1" spans="1:23">
      <c r="A106" s="147"/>
      <c r="B106" s="20" t="s">
        <v>339</v>
      </c>
      <c r="C106" s="20" t="s">
        <v>275</v>
      </c>
      <c r="D106" s="20" t="s">
        <v>125</v>
      </c>
      <c r="E106" s="20" t="s">
        <v>126</v>
      </c>
      <c r="F106" s="20" t="s">
        <v>280</v>
      </c>
      <c r="G106" s="20" t="s">
        <v>281</v>
      </c>
      <c r="H106" s="145">
        <v>110268.96</v>
      </c>
      <c r="I106" s="145">
        <v>110268.96</v>
      </c>
      <c r="J106" s="145"/>
      <c r="K106" s="145"/>
      <c r="L106" s="145">
        <v>110268.96</v>
      </c>
      <c r="M106" s="145"/>
      <c r="N106" s="145"/>
      <c r="O106" s="145"/>
      <c r="P106" s="145"/>
      <c r="Q106" s="145"/>
      <c r="R106" s="145"/>
      <c r="S106" s="145"/>
      <c r="T106" s="145"/>
      <c r="U106" s="145"/>
      <c r="V106" s="145"/>
      <c r="W106" s="145"/>
    </row>
    <row r="107" s="59" customFormat="1" ht="21" customHeight="1" spans="1:23">
      <c r="A107" s="147"/>
      <c r="B107" s="20" t="s">
        <v>339</v>
      </c>
      <c r="C107" s="20" t="s">
        <v>275</v>
      </c>
      <c r="D107" s="20" t="s">
        <v>127</v>
      </c>
      <c r="E107" s="20" t="s">
        <v>128</v>
      </c>
      <c r="F107" s="20" t="s">
        <v>280</v>
      </c>
      <c r="G107" s="20" t="s">
        <v>281</v>
      </c>
      <c r="H107" s="145"/>
      <c r="I107" s="145"/>
      <c r="J107" s="145"/>
      <c r="K107" s="145"/>
      <c r="L107" s="145"/>
      <c r="M107" s="145"/>
      <c r="N107" s="145"/>
      <c r="O107" s="145"/>
      <c r="P107" s="145"/>
      <c r="Q107" s="145"/>
      <c r="R107" s="145"/>
      <c r="S107" s="145"/>
      <c r="T107" s="145"/>
      <c r="U107" s="145"/>
      <c r="V107" s="145"/>
      <c r="W107" s="145"/>
    </row>
    <row r="108" s="59" customFormat="1" ht="21" customHeight="1" spans="1:23">
      <c r="A108" s="147"/>
      <c r="B108" s="20" t="s">
        <v>339</v>
      </c>
      <c r="C108" s="20" t="s">
        <v>275</v>
      </c>
      <c r="D108" s="20" t="s">
        <v>127</v>
      </c>
      <c r="E108" s="20" t="s">
        <v>128</v>
      </c>
      <c r="F108" s="20" t="s">
        <v>280</v>
      </c>
      <c r="G108" s="20" t="s">
        <v>281</v>
      </c>
      <c r="H108" s="145">
        <v>65294.51</v>
      </c>
      <c r="I108" s="145">
        <v>65294.51</v>
      </c>
      <c r="J108" s="145"/>
      <c r="K108" s="145"/>
      <c r="L108" s="145">
        <v>65294.51</v>
      </c>
      <c r="M108" s="145"/>
      <c r="N108" s="145"/>
      <c r="O108" s="145"/>
      <c r="P108" s="145"/>
      <c r="Q108" s="145"/>
      <c r="R108" s="145"/>
      <c r="S108" s="145"/>
      <c r="T108" s="145"/>
      <c r="U108" s="145"/>
      <c r="V108" s="145"/>
      <c r="W108" s="145"/>
    </row>
    <row r="109" s="59" customFormat="1" ht="21" customHeight="1" spans="1:23">
      <c r="A109" s="147"/>
      <c r="B109" s="20" t="s">
        <v>339</v>
      </c>
      <c r="C109" s="20" t="s">
        <v>275</v>
      </c>
      <c r="D109" s="20" t="s">
        <v>129</v>
      </c>
      <c r="E109" s="20" t="s">
        <v>130</v>
      </c>
      <c r="F109" s="20" t="s">
        <v>282</v>
      </c>
      <c r="G109" s="20" t="s">
        <v>283</v>
      </c>
      <c r="H109" s="145"/>
      <c r="I109" s="145"/>
      <c r="J109" s="145"/>
      <c r="K109" s="145"/>
      <c r="L109" s="145"/>
      <c r="M109" s="145"/>
      <c r="N109" s="145"/>
      <c r="O109" s="145"/>
      <c r="P109" s="145"/>
      <c r="Q109" s="145"/>
      <c r="R109" s="145"/>
      <c r="S109" s="145"/>
      <c r="T109" s="145"/>
      <c r="U109" s="145"/>
      <c r="V109" s="145"/>
      <c r="W109" s="145"/>
    </row>
    <row r="110" s="59" customFormat="1" ht="21" customHeight="1" spans="1:23">
      <c r="A110" s="147"/>
      <c r="B110" s="20" t="s">
        <v>339</v>
      </c>
      <c r="C110" s="20" t="s">
        <v>275</v>
      </c>
      <c r="D110" s="20" t="s">
        <v>129</v>
      </c>
      <c r="E110" s="20" t="s">
        <v>130</v>
      </c>
      <c r="F110" s="20" t="s">
        <v>282</v>
      </c>
      <c r="G110" s="20" t="s">
        <v>283</v>
      </c>
      <c r="H110" s="145">
        <v>86061.75</v>
      </c>
      <c r="I110" s="145">
        <v>86061.75</v>
      </c>
      <c r="J110" s="145"/>
      <c r="K110" s="145"/>
      <c r="L110" s="145">
        <v>86061.75</v>
      </c>
      <c r="M110" s="145"/>
      <c r="N110" s="145"/>
      <c r="O110" s="145"/>
      <c r="P110" s="145"/>
      <c r="Q110" s="145"/>
      <c r="R110" s="145"/>
      <c r="S110" s="145"/>
      <c r="T110" s="145"/>
      <c r="U110" s="145"/>
      <c r="V110" s="145"/>
      <c r="W110" s="145"/>
    </row>
    <row r="111" s="59" customFormat="1" ht="30" customHeight="1" spans="1:23">
      <c r="A111" s="147"/>
      <c r="B111" s="20" t="s">
        <v>339</v>
      </c>
      <c r="C111" s="20" t="s">
        <v>275</v>
      </c>
      <c r="D111" s="20" t="s">
        <v>131</v>
      </c>
      <c r="E111" s="20" t="s">
        <v>132</v>
      </c>
      <c r="F111" s="20" t="s">
        <v>284</v>
      </c>
      <c r="G111" s="20" t="s">
        <v>285</v>
      </c>
      <c r="H111" s="145">
        <v>7920</v>
      </c>
      <c r="I111" s="145">
        <v>7920</v>
      </c>
      <c r="J111" s="145"/>
      <c r="K111" s="145"/>
      <c r="L111" s="145">
        <v>7920</v>
      </c>
      <c r="M111" s="145"/>
      <c r="N111" s="145"/>
      <c r="O111" s="145"/>
      <c r="P111" s="145"/>
      <c r="Q111" s="145"/>
      <c r="R111" s="145"/>
      <c r="S111" s="145"/>
      <c r="T111" s="145"/>
      <c r="U111" s="145"/>
      <c r="V111" s="145"/>
      <c r="W111" s="145"/>
    </row>
    <row r="112" s="59" customFormat="1" ht="30" customHeight="1" spans="1:23">
      <c r="A112" s="147"/>
      <c r="B112" s="20" t="s">
        <v>339</v>
      </c>
      <c r="C112" s="20" t="s">
        <v>275</v>
      </c>
      <c r="D112" s="20" t="s">
        <v>131</v>
      </c>
      <c r="E112" s="20" t="s">
        <v>132</v>
      </c>
      <c r="F112" s="20" t="s">
        <v>284</v>
      </c>
      <c r="G112" s="20" t="s">
        <v>285</v>
      </c>
      <c r="H112" s="145"/>
      <c r="I112" s="145"/>
      <c r="J112" s="145"/>
      <c r="K112" s="145"/>
      <c r="L112" s="145"/>
      <c r="M112" s="145"/>
      <c r="N112" s="145"/>
      <c r="O112" s="145"/>
      <c r="P112" s="145"/>
      <c r="Q112" s="145"/>
      <c r="R112" s="145"/>
      <c r="S112" s="145"/>
      <c r="T112" s="145"/>
      <c r="U112" s="145"/>
      <c r="V112" s="145"/>
      <c r="W112" s="145"/>
    </row>
    <row r="113" s="59" customFormat="1" ht="30" customHeight="1" spans="1:23">
      <c r="A113" s="147"/>
      <c r="B113" s="20" t="s">
        <v>339</v>
      </c>
      <c r="C113" s="20" t="s">
        <v>275</v>
      </c>
      <c r="D113" s="20" t="s">
        <v>131</v>
      </c>
      <c r="E113" s="20" t="s">
        <v>132</v>
      </c>
      <c r="F113" s="20" t="s">
        <v>284</v>
      </c>
      <c r="G113" s="20" t="s">
        <v>285</v>
      </c>
      <c r="H113" s="145"/>
      <c r="I113" s="145"/>
      <c r="J113" s="145"/>
      <c r="K113" s="145"/>
      <c r="L113" s="145"/>
      <c r="M113" s="145"/>
      <c r="N113" s="145"/>
      <c r="O113" s="145"/>
      <c r="P113" s="145"/>
      <c r="Q113" s="145"/>
      <c r="R113" s="145"/>
      <c r="S113" s="145"/>
      <c r="T113" s="145"/>
      <c r="U113" s="145"/>
      <c r="V113" s="145"/>
      <c r="W113" s="145"/>
    </row>
    <row r="114" s="59" customFormat="1" ht="21" customHeight="1" spans="1:23">
      <c r="A114" s="147"/>
      <c r="B114" s="20" t="s">
        <v>339</v>
      </c>
      <c r="C114" s="20" t="s">
        <v>275</v>
      </c>
      <c r="D114" s="20" t="s">
        <v>137</v>
      </c>
      <c r="E114" s="20" t="s">
        <v>138</v>
      </c>
      <c r="F114" s="20" t="s">
        <v>284</v>
      </c>
      <c r="G114" s="20" t="s">
        <v>285</v>
      </c>
      <c r="H114" s="145">
        <v>8288.26</v>
      </c>
      <c r="I114" s="145">
        <v>8288.26</v>
      </c>
      <c r="J114" s="145"/>
      <c r="K114" s="145"/>
      <c r="L114" s="145">
        <v>8288.26</v>
      </c>
      <c r="M114" s="145"/>
      <c r="N114" s="145"/>
      <c r="O114" s="145"/>
      <c r="P114" s="145"/>
      <c r="Q114" s="145"/>
      <c r="R114" s="145"/>
      <c r="S114" s="145"/>
      <c r="T114" s="145"/>
      <c r="U114" s="145"/>
      <c r="V114" s="145"/>
      <c r="W114" s="145"/>
    </row>
    <row r="115" s="59" customFormat="1" ht="34" customHeight="1" spans="1:23">
      <c r="A115" s="147"/>
      <c r="B115" s="20" t="s">
        <v>339</v>
      </c>
      <c r="C115" s="20" t="s">
        <v>275</v>
      </c>
      <c r="D115" s="20" t="s">
        <v>131</v>
      </c>
      <c r="E115" s="20" t="s">
        <v>132</v>
      </c>
      <c r="F115" s="20" t="s">
        <v>284</v>
      </c>
      <c r="G115" s="20" t="s">
        <v>285</v>
      </c>
      <c r="H115" s="145">
        <v>4945.45</v>
      </c>
      <c r="I115" s="145">
        <v>4945.45</v>
      </c>
      <c r="J115" s="145"/>
      <c r="K115" s="145"/>
      <c r="L115" s="145">
        <v>4945.45</v>
      </c>
      <c r="M115" s="145"/>
      <c r="N115" s="145"/>
      <c r="O115" s="145"/>
      <c r="P115" s="145"/>
      <c r="Q115" s="145"/>
      <c r="R115" s="145"/>
      <c r="S115" s="145"/>
      <c r="T115" s="145"/>
      <c r="U115" s="145"/>
      <c r="V115" s="145"/>
      <c r="W115" s="145"/>
    </row>
    <row r="116" s="59" customFormat="1" ht="21" customHeight="1" spans="1:23">
      <c r="A116" s="147"/>
      <c r="B116" s="20" t="s">
        <v>340</v>
      </c>
      <c r="C116" s="20" t="s">
        <v>175</v>
      </c>
      <c r="D116" s="20" t="s">
        <v>174</v>
      </c>
      <c r="E116" s="20" t="s">
        <v>175</v>
      </c>
      <c r="F116" s="20" t="s">
        <v>287</v>
      </c>
      <c r="G116" s="20" t="s">
        <v>175</v>
      </c>
      <c r="H116" s="145"/>
      <c r="I116" s="145"/>
      <c r="J116" s="145"/>
      <c r="K116" s="145"/>
      <c r="L116" s="145"/>
      <c r="M116" s="145"/>
      <c r="N116" s="145"/>
      <c r="O116" s="145"/>
      <c r="P116" s="145"/>
      <c r="Q116" s="145"/>
      <c r="R116" s="145"/>
      <c r="S116" s="145"/>
      <c r="T116" s="145"/>
      <c r="U116" s="145"/>
      <c r="V116" s="145"/>
      <c r="W116" s="145"/>
    </row>
    <row r="117" s="59" customFormat="1" ht="21" customHeight="1" spans="1:23">
      <c r="A117" s="147"/>
      <c r="B117" s="20" t="s">
        <v>340</v>
      </c>
      <c r="C117" s="20" t="s">
        <v>175</v>
      </c>
      <c r="D117" s="20" t="s">
        <v>174</v>
      </c>
      <c r="E117" s="20" t="s">
        <v>175</v>
      </c>
      <c r="F117" s="20" t="s">
        <v>287</v>
      </c>
      <c r="G117" s="20" t="s">
        <v>175</v>
      </c>
      <c r="H117" s="145">
        <v>330396</v>
      </c>
      <c r="I117" s="145">
        <v>330396</v>
      </c>
      <c r="J117" s="145"/>
      <c r="K117" s="145"/>
      <c r="L117" s="145">
        <v>330396</v>
      </c>
      <c r="M117" s="145"/>
      <c r="N117" s="145"/>
      <c r="O117" s="145"/>
      <c r="P117" s="145"/>
      <c r="Q117" s="145"/>
      <c r="R117" s="145"/>
      <c r="S117" s="145"/>
      <c r="T117" s="145"/>
      <c r="U117" s="145"/>
      <c r="V117" s="145"/>
      <c r="W117" s="145"/>
    </row>
    <row r="118" s="59" customFormat="1" ht="21" customHeight="1" spans="1:23">
      <c r="A118" s="147"/>
      <c r="B118" s="20" t="s">
        <v>341</v>
      </c>
      <c r="C118" s="20" t="s">
        <v>289</v>
      </c>
      <c r="D118" s="20" t="s">
        <v>137</v>
      </c>
      <c r="E118" s="20" t="s">
        <v>138</v>
      </c>
      <c r="F118" s="20" t="s">
        <v>292</v>
      </c>
      <c r="G118" s="20" t="s">
        <v>293</v>
      </c>
      <c r="H118" s="145">
        <v>43280</v>
      </c>
      <c r="I118" s="145">
        <v>43280</v>
      </c>
      <c r="J118" s="145"/>
      <c r="K118" s="145"/>
      <c r="L118" s="145">
        <v>43280</v>
      </c>
      <c r="M118" s="145"/>
      <c r="N118" s="145"/>
      <c r="O118" s="145"/>
      <c r="P118" s="145"/>
      <c r="Q118" s="145"/>
      <c r="R118" s="145"/>
      <c r="S118" s="145"/>
      <c r="T118" s="145"/>
      <c r="U118" s="145"/>
      <c r="V118" s="145"/>
      <c r="W118" s="145"/>
    </row>
    <row r="119" s="59" customFormat="1" ht="21" customHeight="1" spans="1:23">
      <c r="A119" s="147"/>
      <c r="B119" s="20" t="s">
        <v>341</v>
      </c>
      <c r="C119" s="20" t="s">
        <v>289</v>
      </c>
      <c r="D119" s="20" t="s">
        <v>137</v>
      </c>
      <c r="E119" s="20" t="s">
        <v>138</v>
      </c>
      <c r="F119" s="20" t="s">
        <v>342</v>
      </c>
      <c r="G119" s="20" t="s">
        <v>343</v>
      </c>
      <c r="H119" s="145">
        <v>900</v>
      </c>
      <c r="I119" s="145">
        <v>900</v>
      </c>
      <c r="J119" s="145"/>
      <c r="K119" s="145"/>
      <c r="L119" s="145">
        <v>900</v>
      </c>
      <c r="M119" s="145"/>
      <c r="N119" s="145"/>
      <c r="O119" s="145"/>
      <c r="P119" s="145"/>
      <c r="Q119" s="145"/>
      <c r="R119" s="145"/>
      <c r="S119" s="145"/>
      <c r="T119" s="145"/>
      <c r="U119" s="145"/>
      <c r="V119" s="145"/>
      <c r="W119" s="145"/>
    </row>
    <row r="120" s="59" customFormat="1" ht="21" customHeight="1" spans="1:23">
      <c r="A120" s="147"/>
      <c r="B120" s="20" t="s">
        <v>341</v>
      </c>
      <c r="C120" s="20" t="s">
        <v>289</v>
      </c>
      <c r="D120" s="20" t="s">
        <v>137</v>
      </c>
      <c r="E120" s="20" t="s">
        <v>138</v>
      </c>
      <c r="F120" s="20" t="s">
        <v>344</v>
      </c>
      <c r="G120" s="20" t="s">
        <v>345</v>
      </c>
      <c r="H120" s="145">
        <v>1560</v>
      </c>
      <c r="I120" s="145">
        <v>1560</v>
      </c>
      <c r="J120" s="145"/>
      <c r="K120" s="145"/>
      <c r="L120" s="145">
        <v>1560</v>
      </c>
      <c r="M120" s="145"/>
      <c r="N120" s="145"/>
      <c r="O120" s="145"/>
      <c r="P120" s="145"/>
      <c r="Q120" s="145"/>
      <c r="R120" s="145"/>
      <c r="S120" s="145"/>
      <c r="T120" s="145"/>
      <c r="U120" s="145"/>
      <c r="V120" s="145"/>
      <c r="W120" s="145"/>
    </row>
    <row r="121" s="59" customFormat="1" ht="21" customHeight="1" spans="1:23">
      <c r="A121" s="147"/>
      <c r="B121" s="20" t="s">
        <v>341</v>
      </c>
      <c r="C121" s="20" t="s">
        <v>289</v>
      </c>
      <c r="D121" s="20" t="s">
        <v>137</v>
      </c>
      <c r="E121" s="20" t="s">
        <v>138</v>
      </c>
      <c r="F121" s="20" t="s">
        <v>327</v>
      </c>
      <c r="G121" s="20" t="s">
        <v>328</v>
      </c>
      <c r="H121" s="145">
        <v>900</v>
      </c>
      <c r="I121" s="145">
        <v>900</v>
      </c>
      <c r="J121" s="145"/>
      <c r="K121" s="145"/>
      <c r="L121" s="145">
        <v>900</v>
      </c>
      <c r="M121" s="145"/>
      <c r="N121" s="145"/>
      <c r="O121" s="145"/>
      <c r="P121" s="145"/>
      <c r="Q121" s="145"/>
      <c r="R121" s="145"/>
      <c r="S121" s="145"/>
      <c r="T121" s="145"/>
      <c r="U121" s="145"/>
      <c r="V121" s="145"/>
      <c r="W121" s="145"/>
    </row>
    <row r="122" s="59" customFormat="1" ht="21" customHeight="1" spans="1:23">
      <c r="A122" s="147"/>
      <c r="B122" s="20" t="s">
        <v>341</v>
      </c>
      <c r="C122" s="20" t="s">
        <v>289</v>
      </c>
      <c r="D122" s="20" t="s">
        <v>137</v>
      </c>
      <c r="E122" s="20" t="s">
        <v>138</v>
      </c>
      <c r="F122" s="20" t="s">
        <v>294</v>
      </c>
      <c r="G122" s="20" t="s">
        <v>295</v>
      </c>
      <c r="H122" s="145">
        <v>20000</v>
      </c>
      <c r="I122" s="145">
        <v>20000</v>
      </c>
      <c r="J122" s="145"/>
      <c r="K122" s="145"/>
      <c r="L122" s="145">
        <v>20000</v>
      </c>
      <c r="M122" s="145"/>
      <c r="N122" s="145"/>
      <c r="O122" s="145"/>
      <c r="P122" s="145"/>
      <c r="Q122" s="145"/>
      <c r="R122" s="145"/>
      <c r="S122" s="145"/>
      <c r="T122" s="145"/>
      <c r="U122" s="145"/>
      <c r="V122" s="145"/>
      <c r="W122" s="145"/>
    </row>
    <row r="123" s="59" customFormat="1" ht="21" customHeight="1" spans="1:23">
      <c r="A123" s="147"/>
      <c r="B123" s="20" t="s">
        <v>346</v>
      </c>
      <c r="C123" s="20" t="s">
        <v>232</v>
      </c>
      <c r="D123" s="20" t="s">
        <v>137</v>
      </c>
      <c r="E123" s="20" t="s">
        <v>138</v>
      </c>
      <c r="F123" s="20" t="s">
        <v>347</v>
      </c>
      <c r="G123" s="20" t="s">
        <v>232</v>
      </c>
      <c r="H123" s="145">
        <v>5000</v>
      </c>
      <c r="I123" s="145">
        <v>5000</v>
      </c>
      <c r="J123" s="145"/>
      <c r="K123" s="145"/>
      <c r="L123" s="145">
        <v>5000</v>
      </c>
      <c r="M123" s="145"/>
      <c r="N123" s="145"/>
      <c r="O123" s="145"/>
      <c r="P123" s="145"/>
      <c r="Q123" s="145"/>
      <c r="R123" s="145"/>
      <c r="S123" s="145"/>
      <c r="T123" s="145"/>
      <c r="U123" s="145"/>
      <c r="V123" s="145"/>
      <c r="W123" s="145"/>
    </row>
    <row r="124" s="59" customFormat="1" ht="21" customHeight="1" spans="1:23">
      <c r="A124" s="147"/>
      <c r="B124" s="20" t="s">
        <v>341</v>
      </c>
      <c r="C124" s="20" t="s">
        <v>289</v>
      </c>
      <c r="D124" s="20" t="s">
        <v>137</v>
      </c>
      <c r="E124" s="20" t="s">
        <v>138</v>
      </c>
      <c r="F124" s="20" t="s">
        <v>348</v>
      </c>
      <c r="G124" s="20" t="s">
        <v>349</v>
      </c>
      <c r="H124" s="145">
        <v>5000</v>
      </c>
      <c r="I124" s="145">
        <v>5000</v>
      </c>
      <c r="J124" s="145"/>
      <c r="K124" s="145"/>
      <c r="L124" s="145">
        <v>5000</v>
      </c>
      <c r="M124" s="145"/>
      <c r="N124" s="145"/>
      <c r="O124" s="145"/>
      <c r="P124" s="145"/>
      <c r="Q124" s="145"/>
      <c r="R124" s="145"/>
      <c r="S124" s="145"/>
      <c r="T124" s="145"/>
      <c r="U124" s="145"/>
      <c r="V124" s="145"/>
      <c r="W124" s="145"/>
    </row>
    <row r="125" s="59" customFormat="1" ht="21" customHeight="1" spans="1:23">
      <c r="A125" s="147"/>
      <c r="B125" s="20" t="s">
        <v>341</v>
      </c>
      <c r="C125" s="20" t="s">
        <v>289</v>
      </c>
      <c r="D125" s="20" t="s">
        <v>137</v>
      </c>
      <c r="E125" s="20" t="s">
        <v>138</v>
      </c>
      <c r="F125" s="20" t="s">
        <v>290</v>
      </c>
      <c r="G125" s="20" t="s">
        <v>291</v>
      </c>
      <c r="H125" s="145">
        <v>10000</v>
      </c>
      <c r="I125" s="145">
        <v>10000</v>
      </c>
      <c r="J125" s="145"/>
      <c r="K125" s="145"/>
      <c r="L125" s="145">
        <v>10000</v>
      </c>
      <c r="M125" s="145"/>
      <c r="N125" s="145"/>
      <c r="O125" s="145"/>
      <c r="P125" s="145"/>
      <c r="Q125" s="145"/>
      <c r="R125" s="145"/>
      <c r="S125" s="145"/>
      <c r="T125" s="145"/>
      <c r="U125" s="145"/>
      <c r="V125" s="145"/>
      <c r="W125" s="145"/>
    </row>
    <row r="126" s="59" customFormat="1" ht="21" customHeight="1" spans="1:23">
      <c r="A126" s="147"/>
      <c r="B126" s="20" t="s">
        <v>350</v>
      </c>
      <c r="C126" s="20" t="s">
        <v>297</v>
      </c>
      <c r="D126" s="20" t="s">
        <v>113</v>
      </c>
      <c r="E126" s="20" t="s">
        <v>114</v>
      </c>
      <c r="F126" s="20" t="s">
        <v>292</v>
      </c>
      <c r="G126" s="20" t="s">
        <v>293</v>
      </c>
      <c r="H126" s="145">
        <v>3600</v>
      </c>
      <c r="I126" s="145">
        <v>3600</v>
      </c>
      <c r="J126" s="145"/>
      <c r="K126" s="145"/>
      <c r="L126" s="145">
        <v>3600</v>
      </c>
      <c r="M126" s="145"/>
      <c r="N126" s="145"/>
      <c r="O126" s="145"/>
      <c r="P126" s="145"/>
      <c r="Q126" s="145"/>
      <c r="R126" s="145"/>
      <c r="S126" s="145"/>
      <c r="T126" s="145"/>
      <c r="U126" s="145"/>
      <c r="V126" s="145"/>
      <c r="W126" s="145"/>
    </row>
    <row r="127" s="59" customFormat="1" ht="21" customHeight="1" spans="1:23">
      <c r="A127" s="147"/>
      <c r="B127" s="20" t="s">
        <v>351</v>
      </c>
      <c r="C127" s="20" t="s">
        <v>299</v>
      </c>
      <c r="D127" s="20" t="s">
        <v>137</v>
      </c>
      <c r="E127" s="20" t="s">
        <v>138</v>
      </c>
      <c r="F127" s="20" t="s">
        <v>300</v>
      </c>
      <c r="G127" s="20" t="s">
        <v>301</v>
      </c>
      <c r="H127" s="145">
        <v>15552.9</v>
      </c>
      <c r="I127" s="145">
        <v>15552.9</v>
      </c>
      <c r="J127" s="145"/>
      <c r="K127" s="145"/>
      <c r="L127" s="145">
        <v>15552.9</v>
      </c>
      <c r="M127" s="145"/>
      <c r="N127" s="145"/>
      <c r="O127" s="145"/>
      <c r="P127" s="145"/>
      <c r="Q127" s="145"/>
      <c r="R127" s="145"/>
      <c r="S127" s="145"/>
      <c r="T127" s="145"/>
      <c r="U127" s="145"/>
      <c r="V127" s="145"/>
      <c r="W127" s="145"/>
    </row>
    <row r="128" s="59" customFormat="1" ht="21" customHeight="1" spans="1:23">
      <c r="A128" s="147"/>
      <c r="B128" s="20" t="s">
        <v>352</v>
      </c>
      <c r="C128" s="20" t="s">
        <v>303</v>
      </c>
      <c r="D128" s="20" t="s">
        <v>137</v>
      </c>
      <c r="E128" s="20" t="s">
        <v>138</v>
      </c>
      <c r="F128" s="20" t="s">
        <v>304</v>
      </c>
      <c r="G128" s="20" t="s">
        <v>303</v>
      </c>
      <c r="H128" s="145">
        <v>20737.2</v>
      </c>
      <c r="I128" s="145">
        <v>20737.2</v>
      </c>
      <c r="J128" s="145"/>
      <c r="K128" s="145"/>
      <c r="L128" s="145">
        <v>20737.2</v>
      </c>
      <c r="M128" s="145"/>
      <c r="N128" s="145"/>
      <c r="O128" s="145"/>
      <c r="P128" s="145"/>
      <c r="Q128" s="145"/>
      <c r="R128" s="145"/>
      <c r="S128" s="145"/>
      <c r="T128" s="145"/>
      <c r="U128" s="145"/>
      <c r="V128" s="145"/>
      <c r="W128" s="145"/>
    </row>
    <row r="129" s="59" customFormat="1" ht="21" customHeight="1" spans="1:23">
      <c r="A129" s="147"/>
      <c r="B129" s="20" t="s">
        <v>353</v>
      </c>
      <c r="C129" s="20" t="s">
        <v>306</v>
      </c>
      <c r="D129" s="20" t="s">
        <v>137</v>
      </c>
      <c r="E129" s="20" t="s">
        <v>138</v>
      </c>
      <c r="F129" s="20" t="s">
        <v>307</v>
      </c>
      <c r="G129" s="20" t="s">
        <v>306</v>
      </c>
      <c r="H129" s="145">
        <v>432</v>
      </c>
      <c r="I129" s="145">
        <v>432</v>
      </c>
      <c r="J129" s="145"/>
      <c r="K129" s="145"/>
      <c r="L129" s="145">
        <v>432</v>
      </c>
      <c r="M129" s="145"/>
      <c r="N129" s="145"/>
      <c r="O129" s="145"/>
      <c r="P129" s="145"/>
      <c r="Q129" s="145"/>
      <c r="R129" s="145"/>
      <c r="S129" s="145"/>
      <c r="T129" s="145"/>
      <c r="U129" s="145"/>
      <c r="V129" s="145"/>
      <c r="W129" s="145"/>
    </row>
    <row r="130" s="59" customFormat="1" ht="21" customHeight="1" spans="1:23">
      <c r="A130" s="147"/>
      <c r="B130" s="20" t="s">
        <v>354</v>
      </c>
      <c r="C130" s="20" t="s">
        <v>309</v>
      </c>
      <c r="D130" s="20" t="s">
        <v>137</v>
      </c>
      <c r="E130" s="20" t="s">
        <v>138</v>
      </c>
      <c r="F130" s="20" t="s">
        <v>310</v>
      </c>
      <c r="G130" s="20" t="s">
        <v>309</v>
      </c>
      <c r="H130" s="145">
        <v>30000</v>
      </c>
      <c r="I130" s="145">
        <v>30000</v>
      </c>
      <c r="J130" s="145"/>
      <c r="K130" s="145"/>
      <c r="L130" s="145">
        <v>30000</v>
      </c>
      <c r="M130" s="145"/>
      <c r="N130" s="145"/>
      <c r="O130" s="145"/>
      <c r="P130" s="145"/>
      <c r="Q130" s="145"/>
      <c r="R130" s="145"/>
      <c r="S130" s="145"/>
      <c r="T130" s="145"/>
      <c r="U130" s="145"/>
      <c r="V130" s="145"/>
      <c r="W130" s="145"/>
    </row>
    <row r="131" s="59" customFormat="1" ht="35" customHeight="1" spans="1:23">
      <c r="A131" s="147"/>
      <c r="B131" s="20" t="s">
        <v>355</v>
      </c>
      <c r="C131" s="20" t="s">
        <v>312</v>
      </c>
      <c r="D131" s="20" t="s">
        <v>137</v>
      </c>
      <c r="E131" s="20" t="s">
        <v>138</v>
      </c>
      <c r="F131" s="20" t="s">
        <v>313</v>
      </c>
      <c r="G131" s="20" t="s">
        <v>314</v>
      </c>
      <c r="H131" s="145">
        <v>129000</v>
      </c>
      <c r="I131" s="145">
        <v>129000</v>
      </c>
      <c r="J131" s="145"/>
      <c r="K131" s="145"/>
      <c r="L131" s="145">
        <v>129000</v>
      </c>
      <c r="M131" s="145"/>
      <c r="N131" s="145"/>
      <c r="O131" s="145"/>
      <c r="P131" s="145"/>
      <c r="Q131" s="145"/>
      <c r="R131" s="145"/>
      <c r="S131" s="145"/>
      <c r="T131" s="145"/>
      <c r="U131" s="145"/>
      <c r="V131" s="145"/>
      <c r="W131" s="145"/>
    </row>
    <row r="132" s="59" customFormat="1" ht="21" customHeight="1" spans="1:23">
      <c r="A132" s="147"/>
      <c r="B132" s="20" t="s">
        <v>356</v>
      </c>
      <c r="C132" s="20" t="s">
        <v>316</v>
      </c>
      <c r="D132" s="20" t="s">
        <v>113</v>
      </c>
      <c r="E132" s="20" t="s">
        <v>114</v>
      </c>
      <c r="F132" s="20" t="s">
        <v>317</v>
      </c>
      <c r="G132" s="20" t="s">
        <v>318</v>
      </c>
      <c r="H132" s="145">
        <v>131224.2</v>
      </c>
      <c r="I132" s="145">
        <v>131224.2</v>
      </c>
      <c r="J132" s="145"/>
      <c r="K132" s="145"/>
      <c r="L132" s="145">
        <v>131224.2</v>
      </c>
      <c r="M132" s="145"/>
      <c r="N132" s="145"/>
      <c r="O132" s="145"/>
      <c r="P132" s="145"/>
      <c r="Q132" s="145"/>
      <c r="R132" s="145"/>
      <c r="S132" s="145"/>
      <c r="T132" s="145"/>
      <c r="U132" s="145"/>
      <c r="V132" s="145"/>
      <c r="W132" s="145"/>
    </row>
    <row r="133" s="59" customFormat="1" ht="32" customHeight="1" spans="1:23">
      <c r="A133" s="146" t="s">
        <v>78</v>
      </c>
      <c r="B133" s="147"/>
      <c r="C133" s="147"/>
      <c r="D133" s="147"/>
      <c r="E133" s="147"/>
      <c r="F133" s="147"/>
      <c r="G133" s="147"/>
      <c r="H133" s="145">
        <v>4652056.23</v>
      </c>
      <c r="I133" s="145">
        <v>4652056.23</v>
      </c>
      <c r="J133" s="145"/>
      <c r="K133" s="145"/>
      <c r="L133" s="145">
        <v>4652056.23</v>
      </c>
      <c r="M133" s="145"/>
      <c r="N133" s="145"/>
      <c r="O133" s="145"/>
      <c r="P133" s="145"/>
      <c r="Q133" s="145"/>
      <c r="R133" s="145"/>
      <c r="S133" s="145"/>
      <c r="T133" s="145"/>
      <c r="U133" s="145"/>
      <c r="V133" s="145"/>
      <c r="W133" s="145"/>
    </row>
    <row r="134" s="59" customFormat="1" ht="21" customHeight="1" spans="1:23">
      <c r="A134" s="147"/>
      <c r="B134" s="20" t="s">
        <v>357</v>
      </c>
      <c r="C134" s="20" t="s">
        <v>259</v>
      </c>
      <c r="D134" s="20" t="s">
        <v>137</v>
      </c>
      <c r="E134" s="20" t="s">
        <v>138</v>
      </c>
      <c r="F134" s="20" t="s">
        <v>260</v>
      </c>
      <c r="G134" s="20" t="s">
        <v>261</v>
      </c>
      <c r="H134" s="145">
        <v>762192</v>
      </c>
      <c r="I134" s="145">
        <v>762192</v>
      </c>
      <c r="J134" s="145"/>
      <c r="K134" s="145"/>
      <c r="L134" s="145">
        <v>762192</v>
      </c>
      <c r="M134" s="145"/>
      <c r="N134" s="145"/>
      <c r="O134" s="145"/>
      <c r="P134" s="145"/>
      <c r="Q134" s="145"/>
      <c r="R134" s="145"/>
      <c r="S134" s="145"/>
      <c r="T134" s="145"/>
      <c r="U134" s="145"/>
      <c r="V134" s="145"/>
      <c r="W134" s="145"/>
    </row>
    <row r="135" s="59" customFormat="1" ht="21" customHeight="1" spans="1:23">
      <c r="A135" s="147"/>
      <c r="B135" s="20" t="s">
        <v>358</v>
      </c>
      <c r="C135" s="20" t="s">
        <v>263</v>
      </c>
      <c r="D135" s="20" t="s">
        <v>137</v>
      </c>
      <c r="E135" s="20" t="s">
        <v>138</v>
      </c>
      <c r="F135" s="20" t="s">
        <v>260</v>
      </c>
      <c r="G135" s="20" t="s">
        <v>261</v>
      </c>
      <c r="H135" s="145">
        <v>350340</v>
      </c>
      <c r="I135" s="145">
        <v>350340</v>
      </c>
      <c r="J135" s="145"/>
      <c r="K135" s="145"/>
      <c r="L135" s="145">
        <v>350340</v>
      </c>
      <c r="M135" s="145"/>
      <c r="N135" s="145"/>
      <c r="O135" s="145"/>
      <c r="P135" s="145"/>
      <c r="Q135" s="145"/>
      <c r="R135" s="145"/>
      <c r="S135" s="145"/>
      <c r="T135" s="145"/>
      <c r="U135" s="145"/>
      <c r="V135" s="145"/>
      <c r="W135" s="145"/>
    </row>
    <row r="136" s="59" customFormat="1" ht="21" customHeight="1" spans="1:23">
      <c r="A136" s="147"/>
      <c r="B136" s="20" t="s">
        <v>357</v>
      </c>
      <c r="C136" s="20" t="s">
        <v>259</v>
      </c>
      <c r="D136" s="20" t="s">
        <v>137</v>
      </c>
      <c r="E136" s="20" t="s">
        <v>138</v>
      </c>
      <c r="F136" s="20" t="s">
        <v>264</v>
      </c>
      <c r="G136" s="20" t="s">
        <v>265</v>
      </c>
      <c r="H136" s="145">
        <v>1012944</v>
      </c>
      <c r="I136" s="145">
        <v>1012944</v>
      </c>
      <c r="J136" s="145"/>
      <c r="K136" s="145"/>
      <c r="L136" s="145">
        <v>1012944</v>
      </c>
      <c r="M136" s="145"/>
      <c r="N136" s="145"/>
      <c r="O136" s="145"/>
      <c r="P136" s="145"/>
      <c r="Q136" s="145"/>
      <c r="R136" s="145"/>
      <c r="S136" s="145"/>
      <c r="T136" s="145"/>
      <c r="U136" s="145"/>
      <c r="V136" s="145"/>
      <c r="W136" s="145"/>
    </row>
    <row r="137" s="59" customFormat="1" ht="21" customHeight="1" spans="1:23">
      <c r="A137" s="147"/>
      <c r="B137" s="20" t="s">
        <v>358</v>
      </c>
      <c r="C137" s="20" t="s">
        <v>263</v>
      </c>
      <c r="D137" s="20" t="s">
        <v>137</v>
      </c>
      <c r="E137" s="20" t="s">
        <v>138</v>
      </c>
      <c r="F137" s="20" t="s">
        <v>264</v>
      </c>
      <c r="G137" s="20" t="s">
        <v>265</v>
      </c>
      <c r="H137" s="145">
        <v>76320</v>
      </c>
      <c r="I137" s="145">
        <v>76320</v>
      </c>
      <c r="J137" s="145"/>
      <c r="K137" s="145"/>
      <c r="L137" s="145">
        <v>76320</v>
      </c>
      <c r="M137" s="145"/>
      <c r="N137" s="145"/>
      <c r="O137" s="145"/>
      <c r="P137" s="145"/>
      <c r="Q137" s="145"/>
      <c r="R137" s="145"/>
      <c r="S137" s="145"/>
      <c r="T137" s="145"/>
      <c r="U137" s="145"/>
      <c r="V137" s="145"/>
      <c r="W137" s="145"/>
    </row>
    <row r="138" s="59" customFormat="1" ht="21" customHeight="1" spans="1:23">
      <c r="A138" s="147"/>
      <c r="B138" s="20" t="s">
        <v>359</v>
      </c>
      <c r="C138" s="20" t="s">
        <v>267</v>
      </c>
      <c r="D138" s="20" t="s">
        <v>137</v>
      </c>
      <c r="E138" s="20" t="s">
        <v>138</v>
      </c>
      <c r="F138" s="20" t="s">
        <v>268</v>
      </c>
      <c r="G138" s="20" t="s">
        <v>269</v>
      </c>
      <c r="H138" s="145">
        <v>347580</v>
      </c>
      <c r="I138" s="145">
        <v>347580</v>
      </c>
      <c r="J138" s="145"/>
      <c r="K138" s="145"/>
      <c r="L138" s="145">
        <v>347580</v>
      </c>
      <c r="M138" s="145"/>
      <c r="N138" s="145"/>
      <c r="O138" s="145"/>
      <c r="P138" s="145"/>
      <c r="Q138" s="145"/>
      <c r="R138" s="145"/>
      <c r="S138" s="145"/>
      <c r="T138" s="145"/>
      <c r="U138" s="145"/>
      <c r="V138" s="145"/>
      <c r="W138" s="145"/>
    </row>
    <row r="139" s="59" customFormat="1" ht="21" customHeight="1" spans="1:23">
      <c r="A139" s="147"/>
      <c r="B139" s="20" t="s">
        <v>357</v>
      </c>
      <c r="C139" s="20" t="s">
        <v>259</v>
      </c>
      <c r="D139" s="20" t="s">
        <v>137</v>
      </c>
      <c r="E139" s="20" t="s">
        <v>138</v>
      </c>
      <c r="F139" s="20" t="s">
        <v>268</v>
      </c>
      <c r="G139" s="20" t="s">
        <v>269</v>
      </c>
      <c r="H139" s="145">
        <v>63516</v>
      </c>
      <c r="I139" s="145">
        <v>63516</v>
      </c>
      <c r="J139" s="145"/>
      <c r="K139" s="145"/>
      <c r="L139" s="145">
        <v>63516</v>
      </c>
      <c r="M139" s="145"/>
      <c r="N139" s="145"/>
      <c r="O139" s="145"/>
      <c r="P139" s="145"/>
      <c r="Q139" s="145"/>
      <c r="R139" s="145"/>
      <c r="S139" s="145"/>
      <c r="T139" s="145"/>
      <c r="U139" s="145"/>
      <c r="V139" s="145"/>
      <c r="W139" s="145"/>
    </row>
    <row r="140" s="59" customFormat="1" ht="36" customHeight="1" spans="1:23">
      <c r="A140" s="147"/>
      <c r="B140" s="20" t="s">
        <v>360</v>
      </c>
      <c r="C140" s="20" t="s">
        <v>271</v>
      </c>
      <c r="D140" s="20" t="s">
        <v>137</v>
      </c>
      <c r="E140" s="20" t="s">
        <v>138</v>
      </c>
      <c r="F140" s="20" t="s">
        <v>272</v>
      </c>
      <c r="G140" s="20" t="s">
        <v>273</v>
      </c>
      <c r="H140" s="145">
        <v>162000</v>
      </c>
      <c r="I140" s="145">
        <v>162000</v>
      </c>
      <c r="J140" s="145"/>
      <c r="K140" s="145"/>
      <c r="L140" s="145">
        <v>162000</v>
      </c>
      <c r="M140" s="145"/>
      <c r="N140" s="145"/>
      <c r="O140" s="145"/>
      <c r="P140" s="145"/>
      <c r="Q140" s="145"/>
      <c r="R140" s="145"/>
      <c r="S140" s="145"/>
      <c r="T140" s="145"/>
      <c r="U140" s="145"/>
      <c r="V140" s="145"/>
      <c r="W140" s="145"/>
    </row>
    <row r="141" s="59" customFormat="1" ht="21" customHeight="1" spans="1:23">
      <c r="A141" s="147"/>
      <c r="B141" s="20" t="s">
        <v>358</v>
      </c>
      <c r="C141" s="20" t="s">
        <v>263</v>
      </c>
      <c r="D141" s="20" t="s">
        <v>137</v>
      </c>
      <c r="E141" s="20" t="s">
        <v>138</v>
      </c>
      <c r="F141" s="20" t="s">
        <v>272</v>
      </c>
      <c r="G141" s="20" t="s">
        <v>273</v>
      </c>
      <c r="H141" s="145">
        <v>118500</v>
      </c>
      <c r="I141" s="145">
        <v>118500</v>
      </c>
      <c r="J141" s="145"/>
      <c r="K141" s="145"/>
      <c r="L141" s="145">
        <v>118500</v>
      </c>
      <c r="M141" s="145"/>
      <c r="N141" s="145"/>
      <c r="O141" s="145"/>
      <c r="P141" s="145"/>
      <c r="Q141" s="145"/>
      <c r="R141" s="145"/>
      <c r="S141" s="145"/>
      <c r="T141" s="145"/>
      <c r="U141" s="145"/>
      <c r="V141" s="145"/>
      <c r="W141" s="145"/>
    </row>
    <row r="142" s="59" customFormat="1" ht="21" customHeight="1" spans="1:23">
      <c r="A142" s="147"/>
      <c r="B142" s="20" t="s">
        <v>358</v>
      </c>
      <c r="C142" s="20" t="s">
        <v>263</v>
      </c>
      <c r="D142" s="20" t="s">
        <v>137</v>
      </c>
      <c r="E142" s="20" t="s">
        <v>138</v>
      </c>
      <c r="F142" s="20" t="s">
        <v>272</v>
      </c>
      <c r="G142" s="20" t="s">
        <v>273</v>
      </c>
      <c r="H142" s="145">
        <v>96660</v>
      </c>
      <c r="I142" s="145">
        <v>96660</v>
      </c>
      <c r="J142" s="145"/>
      <c r="K142" s="145"/>
      <c r="L142" s="145">
        <v>96660</v>
      </c>
      <c r="M142" s="145"/>
      <c r="N142" s="145"/>
      <c r="O142" s="145"/>
      <c r="P142" s="145"/>
      <c r="Q142" s="145"/>
      <c r="R142" s="145"/>
      <c r="S142" s="145"/>
      <c r="T142" s="145"/>
      <c r="U142" s="145"/>
      <c r="V142" s="145"/>
      <c r="W142" s="145"/>
    </row>
    <row r="143" s="59" customFormat="1" ht="21" customHeight="1" spans="1:23">
      <c r="A143" s="147"/>
      <c r="B143" s="20" t="s">
        <v>358</v>
      </c>
      <c r="C143" s="20" t="s">
        <v>263</v>
      </c>
      <c r="D143" s="20" t="s">
        <v>137</v>
      </c>
      <c r="E143" s="20" t="s">
        <v>138</v>
      </c>
      <c r="F143" s="20" t="s">
        <v>272</v>
      </c>
      <c r="G143" s="20" t="s">
        <v>273</v>
      </c>
      <c r="H143" s="145">
        <v>150840</v>
      </c>
      <c r="I143" s="145">
        <v>150840</v>
      </c>
      <c r="J143" s="145"/>
      <c r="K143" s="145"/>
      <c r="L143" s="145">
        <v>150840</v>
      </c>
      <c r="M143" s="145"/>
      <c r="N143" s="145"/>
      <c r="O143" s="145"/>
      <c r="P143" s="145"/>
      <c r="Q143" s="145"/>
      <c r="R143" s="145"/>
      <c r="S143" s="145"/>
      <c r="T143" s="145"/>
      <c r="U143" s="145"/>
      <c r="V143" s="145"/>
      <c r="W143" s="145"/>
    </row>
    <row r="144" s="59" customFormat="1" ht="35" customHeight="1" spans="1:23">
      <c r="A144" s="147"/>
      <c r="B144" s="20" t="s">
        <v>361</v>
      </c>
      <c r="C144" s="20" t="s">
        <v>275</v>
      </c>
      <c r="D144" s="20" t="s">
        <v>117</v>
      </c>
      <c r="E144" s="20" t="s">
        <v>118</v>
      </c>
      <c r="F144" s="20" t="s">
        <v>276</v>
      </c>
      <c r="G144" s="20" t="s">
        <v>277</v>
      </c>
      <c r="H144" s="145"/>
      <c r="I144" s="145"/>
      <c r="J144" s="145"/>
      <c r="K144" s="145"/>
      <c r="L144" s="145"/>
      <c r="M144" s="145"/>
      <c r="N144" s="145"/>
      <c r="O144" s="145"/>
      <c r="P144" s="145"/>
      <c r="Q144" s="145"/>
      <c r="R144" s="145"/>
      <c r="S144" s="145"/>
      <c r="T144" s="145"/>
      <c r="U144" s="145"/>
      <c r="V144" s="145"/>
      <c r="W144" s="145"/>
    </row>
    <row r="145" s="59" customFormat="1" ht="35" customHeight="1" spans="1:23">
      <c r="A145" s="147"/>
      <c r="B145" s="20" t="s">
        <v>361</v>
      </c>
      <c r="C145" s="20" t="s">
        <v>275</v>
      </c>
      <c r="D145" s="20" t="s">
        <v>117</v>
      </c>
      <c r="E145" s="20" t="s">
        <v>118</v>
      </c>
      <c r="F145" s="20" t="s">
        <v>276</v>
      </c>
      <c r="G145" s="20" t="s">
        <v>277</v>
      </c>
      <c r="H145" s="145">
        <v>439898.72</v>
      </c>
      <c r="I145" s="145">
        <v>439898.72</v>
      </c>
      <c r="J145" s="145"/>
      <c r="K145" s="145"/>
      <c r="L145" s="145">
        <v>439898.72</v>
      </c>
      <c r="M145" s="145"/>
      <c r="N145" s="145"/>
      <c r="O145" s="145"/>
      <c r="P145" s="145"/>
      <c r="Q145" s="145"/>
      <c r="R145" s="145"/>
      <c r="S145" s="145"/>
      <c r="T145" s="145"/>
      <c r="U145" s="145"/>
      <c r="V145" s="145"/>
      <c r="W145" s="145"/>
    </row>
    <row r="146" s="59" customFormat="1" ht="35" customHeight="1" spans="1:23">
      <c r="A146" s="147"/>
      <c r="B146" s="20" t="s">
        <v>361</v>
      </c>
      <c r="C146" s="20" t="s">
        <v>275</v>
      </c>
      <c r="D146" s="20" t="s">
        <v>119</v>
      </c>
      <c r="E146" s="20" t="s">
        <v>120</v>
      </c>
      <c r="F146" s="20" t="s">
        <v>278</v>
      </c>
      <c r="G146" s="20" t="s">
        <v>279</v>
      </c>
      <c r="H146" s="145"/>
      <c r="I146" s="145"/>
      <c r="J146" s="145"/>
      <c r="K146" s="145"/>
      <c r="L146" s="145"/>
      <c r="M146" s="145"/>
      <c r="N146" s="145"/>
      <c r="O146" s="145"/>
      <c r="P146" s="145"/>
      <c r="Q146" s="145"/>
      <c r="R146" s="145"/>
      <c r="S146" s="145"/>
      <c r="T146" s="145"/>
      <c r="U146" s="145"/>
      <c r="V146" s="145"/>
      <c r="W146" s="145"/>
    </row>
    <row r="147" s="59" customFormat="1" ht="21" customHeight="1" spans="1:23">
      <c r="A147" s="147"/>
      <c r="B147" s="20" t="s">
        <v>361</v>
      </c>
      <c r="C147" s="20" t="s">
        <v>275</v>
      </c>
      <c r="D147" s="20" t="s">
        <v>125</v>
      </c>
      <c r="E147" s="20" t="s">
        <v>126</v>
      </c>
      <c r="F147" s="20" t="s">
        <v>280</v>
      </c>
      <c r="G147" s="20" t="s">
        <v>281</v>
      </c>
      <c r="H147" s="145">
        <v>140308.21</v>
      </c>
      <c r="I147" s="145">
        <v>140308.21</v>
      </c>
      <c r="J147" s="145"/>
      <c r="K147" s="145"/>
      <c r="L147" s="145">
        <v>140308.21</v>
      </c>
      <c r="M147" s="145"/>
      <c r="N147" s="145"/>
      <c r="O147" s="145"/>
      <c r="P147" s="145"/>
      <c r="Q147" s="145"/>
      <c r="R147" s="145"/>
      <c r="S147" s="145"/>
      <c r="T147" s="145"/>
      <c r="U147" s="145"/>
      <c r="V147" s="145"/>
      <c r="W147" s="145"/>
    </row>
    <row r="148" s="59" customFormat="1" ht="21" customHeight="1" spans="1:23">
      <c r="A148" s="147"/>
      <c r="B148" s="20" t="s">
        <v>361</v>
      </c>
      <c r="C148" s="20" t="s">
        <v>275</v>
      </c>
      <c r="D148" s="20" t="s">
        <v>127</v>
      </c>
      <c r="E148" s="20" t="s">
        <v>128</v>
      </c>
      <c r="F148" s="20" t="s">
        <v>280</v>
      </c>
      <c r="G148" s="20" t="s">
        <v>281</v>
      </c>
      <c r="H148" s="145"/>
      <c r="I148" s="145"/>
      <c r="J148" s="145"/>
      <c r="K148" s="145"/>
      <c r="L148" s="145"/>
      <c r="M148" s="145"/>
      <c r="N148" s="145"/>
      <c r="O148" s="145"/>
      <c r="P148" s="145"/>
      <c r="Q148" s="145"/>
      <c r="R148" s="145"/>
      <c r="S148" s="145"/>
      <c r="T148" s="145"/>
      <c r="U148" s="145"/>
      <c r="V148" s="145"/>
      <c r="W148" s="145"/>
    </row>
    <row r="149" s="59" customFormat="1" ht="21" customHeight="1" spans="1:23">
      <c r="A149" s="147"/>
      <c r="B149" s="20" t="s">
        <v>361</v>
      </c>
      <c r="C149" s="20" t="s">
        <v>275</v>
      </c>
      <c r="D149" s="20" t="s">
        <v>127</v>
      </c>
      <c r="E149" s="20" t="s">
        <v>128</v>
      </c>
      <c r="F149" s="20" t="s">
        <v>280</v>
      </c>
      <c r="G149" s="20" t="s">
        <v>281</v>
      </c>
      <c r="H149" s="145">
        <v>54896.85</v>
      </c>
      <c r="I149" s="145">
        <v>54896.85</v>
      </c>
      <c r="J149" s="145"/>
      <c r="K149" s="145"/>
      <c r="L149" s="145">
        <v>54896.85</v>
      </c>
      <c r="M149" s="145"/>
      <c r="N149" s="145"/>
      <c r="O149" s="145"/>
      <c r="P149" s="145"/>
      <c r="Q149" s="145"/>
      <c r="R149" s="145"/>
      <c r="S149" s="145"/>
      <c r="T149" s="145"/>
      <c r="U149" s="145"/>
      <c r="V149" s="145"/>
      <c r="W149" s="145"/>
    </row>
    <row r="150" s="59" customFormat="1" ht="21" customHeight="1" spans="1:23">
      <c r="A150" s="147"/>
      <c r="B150" s="20" t="s">
        <v>361</v>
      </c>
      <c r="C150" s="20" t="s">
        <v>275</v>
      </c>
      <c r="D150" s="20" t="s">
        <v>129</v>
      </c>
      <c r="E150" s="20" t="s">
        <v>130</v>
      </c>
      <c r="F150" s="20" t="s">
        <v>282</v>
      </c>
      <c r="G150" s="20" t="s">
        <v>283</v>
      </c>
      <c r="H150" s="145"/>
      <c r="I150" s="145"/>
      <c r="J150" s="145"/>
      <c r="K150" s="145"/>
      <c r="L150" s="145"/>
      <c r="M150" s="145"/>
      <c r="N150" s="145"/>
      <c r="O150" s="145"/>
      <c r="P150" s="145"/>
      <c r="Q150" s="145"/>
      <c r="R150" s="145"/>
      <c r="S150" s="145"/>
      <c r="T150" s="145"/>
      <c r="U150" s="145"/>
      <c r="V150" s="145"/>
      <c r="W150" s="145"/>
    </row>
    <row r="151" s="59" customFormat="1" ht="21" customHeight="1" spans="1:23">
      <c r="A151" s="147"/>
      <c r="B151" s="20" t="s">
        <v>361</v>
      </c>
      <c r="C151" s="20" t="s">
        <v>275</v>
      </c>
      <c r="D151" s="20" t="s">
        <v>129</v>
      </c>
      <c r="E151" s="20" t="s">
        <v>130</v>
      </c>
      <c r="F151" s="20" t="s">
        <v>282</v>
      </c>
      <c r="G151" s="20" t="s">
        <v>283</v>
      </c>
      <c r="H151" s="145">
        <v>86441.01</v>
      </c>
      <c r="I151" s="145">
        <v>86441.01</v>
      </c>
      <c r="J151" s="145"/>
      <c r="K151" s="145"/>
      <c r="L151" s="145">
        <v>86441.01</v>
      </c>
      <c r="M151" s="145"/>
      <c r="N151" s="145"/>
      <c r="O151" s="145"/>
      <c r="P151" s="145"/>
      <c r="Q151" s="145"/>
      <c r="R151" s="145"/>
      <c r="S151" s="145"/>
      <c r="T151" s="145"/>
      <c r="U151" s="145"/>
      <c r="V151" s="145"/>
      <c r="W151" s="145"/>
    </row>
    <row r="152" s="59" customFormat="1" ht="30" customHeight="1" spans="1:23">
      <c r="A152" s="147"/>
      <c r="B152" s="20" t="s">
        <v>361</v>
      </c>
      <c r="C152" s="20" t="s">
        <v>275</v>
      </c>
      <c r="D152" s="20" t="s">
        <v>131</v>
      </c>
      <c r="E152" s="20" t="s">
        <v>132</v>
      </c>
      <c r="F152" s="20" t="s">
        <v>284</v>
      </c>
      <c r="G152" s="20" t="s">
        <v>285</v>
      </c>
      <c r="H152" s="145">
        <v>7920</v>
      </c>
      <c r="I152" s="145">
        <v>7920</v>
      </c>
      <c r="J152" s="145"/>
      <c r="K152" s="145"/>
      <c r="L152" s="145">
        <v>7920</v>
      </c>
      <c r="M152" s="145"/>
      <c r="N152" s="145"/>
      <c r="O152" s="145"/>
      <c r="P152" s="145"/>
      <c r="Q152" s="145"/>
      <c r="R152" s="145"/>
      <c r="S152" s="145"/>
      <c r="T152" s="145"/>
      <c r="U152" s="145"/>
      <c r="V152" s="145"/>
      <c r="W152" s="145"/>
    </row>
    <row r="153" s="59" customFormat="1" ht="30" customHeight="1" spans="1:23">
      <c r="A153" s="147"/>
      <c r="B153" s="20" t="s">
        <v>361</v>
      </c>
      <c r="C153" s="20" t="s">
        <v>275</v>
      </c>
      <c r="D153" s="20" t="s">
        <v>131</v>
      </c>
      <c r="E153" s="20" t="s">
        <v>132</v>
      </c>
      <c r="F153" s="20" t="s">
        <v>284</v>
      </c>
      <c r="G153" s="20" t="s">
        <v>285</v>
      </c>
      <c r="H153" s="145"/>
      <c r="I153" s="145"/>
      <c r="J153" s="145"/>
      <c r="K153" s="145"/>
      <c r="L153" s="145"/>
      <c r="M153" s="145"/>
      <c r="N153" s="145"/>
      <c r="O153" s="145"/>
      <c r="P153" s="145"/>
      <c r="Q153" s="145"/>
      <c r="R153" s="145"/>
      <c r="S153" s="145"/>
      <c r="T153" s="145"/>
      <c r="U153" s="145"/>
      <c r="V153" s="145"/>
      <c r="W153" s="145"/>
    </row>
    <row r="154" s="59" customFormat="1" ht="30" customHeight="1" spans="1:23">
      <c r="A154" s="147"/>
      <c r="B154" s="20" t="s">
        <v>361</v>
      </c>
      <c r="C154" s="20" t="s">
        <v>275</v>
      </c>
      <c r="D154" s="20" t="s">
        <v>131</v>
      </c>
      <c r="E154" s="20" t="s">
        <v>132</v>
      </c>
      <c r="F154" s="20" t="s">
        <v>284</v>
      </c>
      <c r="G154" s="20" t="s">
        <v>285</v>
      </c>
      <c r="H154" s="145"/>
      <c r="I154" s="145"/>
      <c r="J154" s="145"/>
      <c r="K154" s="145"/>
      <c r="L154" s="145"/>
      <c r="M154" s="145"/>
      <c r="N154" s="145"/>
      <c r="O154" s="145"/>
      <c r="P154" s="145"/>
      <c r="Q154" s="145"/>
      <c r="R154" s="145"/>
      <c r="S154" s="145"/>
      <c r="T154" s="145"/>
      <c r="U154" s="145"/>
      <c r="V154" s="145"/>
      <c r="W154" s="145"/>
    </row>
    <row r="155" s="59" customFormat="1" ht="21" customHeight="1" spans="1:23">
      <c r="A155" s="147"/>
      <c r="B155" s="20" t="s">
        <v>361</v>
      </c>
      <c r="C155" s="20" t="s">
        <v>275</v>
      </c>
      <c r="D155" s="20" t="s">
        <v>137</v>
      </c>
      <c r="E155" s="20" t="s">
        <v>138</v>
      </c>
      <c r="F155" s="20" t="s">
        <v>284</v>
      </c>
      <c r="G155" s="20" t="s">
        <v>285</v>
      </c>
      <c r="H155" s="145">
        <v>7266.05</v>
      </c>
      <c r="I155" s="145">
        <v>7266.05</v>
      </c>
      <c r="J155" s="145"/>
      <c r="K155" s="145"/>
      <c r="L155" s="145">
        <v>7266.05</v>
      </c>
      <c r="M155" s="145"/>
      <c r="N155" s="145"/>
      <c r="O155" s="145"/>
      <c r="P155" s="145"/>
      <c r="Q155" s="145"/>
      <c r="R155" s="145"/>
      <c r="S155" s="145"/>
      <c r="T155" s="145"/>
      <c r="U155" s="145"/>
      <c r="V155" s="145"/>
      <c r="W155" s="145"/>
    </row>
    <row r="156" s="59" customFormat="1" ht="34" customHeight="1" spans="1:23">
      <c r="A156" s="147"/>
      <c r="B156" s="20" t="s">
        <v>361</v>
      </c>
      <c r="C156" s="20" t="s">
        <v>275</v>
      </c>
      <c r="D156" s="20" t="s">
        <v>131</v>
      </c>
      <c r="E156" s="20" t="s">
        <v>132</v>
      </c>
      <c r="F156" s="20" t="s">
        <v>284</v>
      </c>
      <c r="G156" s="20" t="s">
        <v>285</v>
      </c>
      <c r="H156" s="145">
        <v>5498.73</v>
      </c>
      <c r="I156" s="145">
        <v>5498.73</v>
      </c>
      <c r="J156" s="145"/>
      <c r="K156" s="145"/>
      <c r="L156" s="145">
        <v>5498.73</v>
      </c>
      <c r="M156" s="145"/>
      <c r="N156" s="145"/>
      <c r="O156" s="145"/>
      <c r="P156" s="145"/>
      <c r="Q156" s="145"/>
      <c r="R156" s="145"/>
      <c r="S156" s="145"/>
      <c r="T156" s="145"/>
      <c r="U156" s="145"/>
      <c r="V156" s="145"/>
      <c r="W156" s="145"/>
    </row>
    <row r="157" s="59" customFormat="1" ht="21" customHeight="1" spans="1:23">
      <c r="A157" s="147"/>
      <c r="B157" s="20" t="s">
        <v>362</v>
      </c>
      <c r="C157" s="20" t="s">
        <v>175</v>
      </c>
      <c r="D157" s="20" t="s">
        <v>174</v>
      </c>
      <c r="E157" s="20" t="s">
        <v>175</v>
      </c>
      <c r="F157" s="20" t="s">
        <v>287</v>
      </c>
      <c r="G157" s="20" t="s">
        <v>175</v>
      </c>
      <c r="H157" s="145"/>
      <c r="I157" s="145"/>
      <c r="J157" s="145"/>
      <c r="K157" s="145"/>
      <c r="L157" s="145"/>
      <c r="M157" s="145"/>
      <c r="N157" s="145"/>
      <c r="O157" s="145"/>
      <c r="P157" s="145"/>
      <c r="Q157" s="145"/>
      <c r="R157" s="145"/>
      <c r="S157" s="145"/>
      <c r="T157" s="145"/>
      <c r="U157" s="145"/>
      <c r="V157" s="145"/>
      <c r="W157" s="145"/>
    </row>
    <row r="158" s="59" customFormat="1" ht="21" customHeight="1" spans="1:23">
      <c r="A158" s="147"/>
      <c r="B158" s="20" t="s">
        <v>362</v>
      </c>
      <c r="C158" s="20" t="s">
        <v>175</v>
      </c>
      <c r="D158" s="20" t="s">
        <v>174</v>
      </c>
      <c r="E158" s="20" t="s">
        <v>175</v>
      </c>
      <c r="F158" s="20" t="s">
        <v>287</v>
      </c>
      <c r="G158" s="20" t="s">
        <v>175</v>
      </c>
      <c r="H158" s="145">
        <v>373976.64</v>
      </c>
      <c r="I158" s="145">
        <v>373976.64</v>
      </c>
      <c r="J158" s="145"/>
      <c r="K158" s="145"/>
      <c r="L158" s="145">
        <v>373976.64</v>
      </c>
      <c r="M158" s="145"/>
      <c r="N158" s="145"/>
      <c r="O158" s="145"/>
      <c r="P158" s="145"/>
      <c r="Q158" s="145"/>
      <c r="R158" s="145"/>
      <c r="S158" s="145"/>
      <c r="T158" s="145"/>
      <c r="U158" s="145"/>
      <c r="V158" s="145"/>
      <c r="W158" s="145"/>
    </row>
    <row r="159" s="59" customFormat="1" ht="21" customHeight="1" spans="1:23">
      <c r="A159" s="147"/>
      <c r="B159" s="20" t="s">
        <v>363</v>
      </c>
      <c r="C159" s="20" t="s">
        <v>289</v>
      </c>
      <c r="D159" s="20" t="s">
        <v>137</v>
      </c>
      <c r="E159" s="20" t="s">
        <v>138</v>
      </c>
      <c r="F159" s="20" t="s">
        <v>292</v>
      </c>
      <c r="G159" s="20" t="s">
        <v>293</v>
      </c>
      <c r="H159" s="145">
        <v>36880</v>
      </c>
      <c r="I159" s="145">
        <v>36880</v>
      </c>
      <c r="J159" s="145"/>
      <c r="K159" s="145"/>
      <c r="L159" s="145">
        <v>36880</v>
      </c>
      <c r="M159" s="145"/>
      <c r="N159" s="145"/>
      <c r="O159" s="145"/>
      <c r="P159" s="145"/>
      <c r="Q159" s="145"/>
      <c r="R159" s="145"/>
      <c r="S159" s="145"/>
      <c r="T159" s="145"/>
      <c r="U159" s="145"/>
      <c r="V159" s="145"/>
      <c r="W159" s="145"/>
    </row>
    <row r="160" s="59" customFormat="1" ht="21" customHeight="1" spans="1:23">
      <c r="A160" s="147"/>
      <c r="B160" s="20" t="s">
        <v>363</v>
      </c>
      <c r="C160" s="20" t="s">
        <v>289</v>
      </c>
      <c r="D160" s="20" t="s">
        <v>137</v>
      </c>
      <c r="E160" s="20" t="s">
        <v>138</v>
      </c>
      <c r="F160" s="20" t="s">
        <v>294</v>
      </c>
      <c r="G160" s="20" t="s">
        <v>295</v>
      </c>
      <c r="H160" s="145">
        <v>40000</v>
      </c>
      <c r="I160" s="145">
        <v>40000</v>
      </c>
      <c r="J160" s="145"/>
      <c r="K160" s="145"/>
      <c r="L160" s="145">
        <v>40000</v>
      </c>
      <c r="M160" s="145"/>
      <c r="N160" s="145"/>
      <c r="O160" s="145"/>
      <c r="P160" s="145"/>
      <c r="Q160" s="145"/>
      <c r="R160" s="145"/>
      <c r="S160" s="145"/>
      <c r="T160" s="145"/>
      <c r="U160" s="145"/>
      <c r="V160" s="145"/>
      <c r="W160" s="145"/>
    </row>
    <row r="161" s="59" customFormat="1" ht="21" customHeight="1" spans="1:23">
      <c r="A161" s="147"/>
      <c r="B161" s="20" t="s">
        <v>363</v>
      </c>
      <c r="C161" s="20" t="s">
        <v>289</v>
      </c>
      <c r="D161" s="20" t="s">
        <v>137</v>
      </c>
      <c r="E161" s="20" t="s">
        <v>138</v>
      </c>
      <c r="F161" s="20" t="s">
        <v>342</v>
      </c>
      <c r="G161" s="20" t="s">
        <v>343</v>
      </c>
      <c r="H161" s="145">
        <v>1200</v>
      </c>
      <c r="I161" s="145">
        <v>1200</v>
      </c>
      <c r="J161" s="145"/>
      <c r="K161" s="145"/>
      <c r="L161" s="145">
        <v>1200</v>
      </c>
      <c r="M161" s="145"/>
      <c r="N161" s="145"/>
      <c r="O161" s="145"/>
      <c r="P161" s="145"/>
      <c r="Q161" s="145"/>
      <c r="R161" s="145"/>
      <c r="S161" s="145"/>
      <c r="T161" s="145"/>
      <c r="U161" s="145"/>
      <c r="V161" s="145"/>
      <c r="W161" s="145"/>
    </row>
    <row r="162" s="59" customFormat="1" ht="21" customHeight="1" spans="1:23">
      <c r="A162" s="147"/>
      <c r="B162" s="20" t="s">
        <v>363</v>
      </c>
      <c r="C162" s="20" t="s">
        <v>289</v>
      </c>
      <c r="D162" s="20" t="s">
        <v>137</v>
      </c>
      <c r="E162" s="20" t="s">
        <v>138</v>
      </c>
      <c r="F162" s="20" t="s">
        <v>344</v>
      </c>
      <c r="G162" s="20" t="s">
        <v>345</v>
      </c>
      <c r="H162" s="145">
        <v>8000</v>
      </c>
      <c r="I162" s="145">
        <v>8000</v>
      </c>
      <c r="J162" s="145"/>
      <c r="K162" s="145"/>
      <c r="L162" s="145">
        <v>8000</v>
      </c>
      <c r="M162" s="145"/>
      <c r="N162" s="145"/>
      <c r="O162" s="145"/>
      <c r="P162" s="145"/>
      <c r="Q162" s="145"/>
      <c r="R162" s="145"/>
      <c r="S162" s="145"/>
      <c r="T162" s="145"/>
      <c r="U162" s="145"/>
      <c r="V162" s="145"/>
      <c r="W162" s="145"/>
    </row>
    <row r="163" s="59" customFormat="1" ht="21" customHeight="1" spans="1:23">
      <c r="A163" s="147"/>
      <c r="B163" s="20" t="s">
        <v>364</v>
      </c>
      <c r="C163" s="20" t="s">
        <v>232</v>
      </c>
      <c r="D163" s="20" t="s">
        <v>137</v>
      </c>
      <c r="E163" s="20" t="s">
        <v>138</v>
      </c>
      <c r="F163" s="20" t="s">
        <v>347</v>
      </c>
      <c r="G163" s="20" t="s">
        <v>232</v>
      </c>
      <c r="H163" s="145">
        <v>15000</v>
      </c>
      <c r="I163" s="145">
        <v>15000</v>
      </c>
      <c r="J163" s="145"/>
      <c r="K163" s="145"/>
      <c r="L163" s="145">
        <v>15000</v>
      </c>
      <c r="M163" s="145"/>
      <c r="N163" s="145"/>
      <c r="O163" s="145"/>
      <c r="P163" s="145"/>
      <c r="Q163" s="145"/>
      <c r="R163" s="145"/>
      <c r="S163" s="145"/>
      <c r="T163" s="145"/>
      <c r="U163" s="145"/>
      <c r="V163" s="145"/>
      <c r="W163" s="145"/>
    </row>
    <row r="164" s="59" customFormat="1" ht="21" customHeight="1" spans="1:23">
      <c r="A164" s="147"/>
      <c r="B164" s="20" t="s">
        <v>365</v>
      </c>
      <c r="C164" s="20" t="s">
        <v>297</v>
      </c>
      <c r="D164" s="20" t="s">
        <v>113</v>
      </c>
      <c r="E164" s="20" t="s">
        <v>114</v>
      </c>
      <c r="F164" s="20" t="s">
        <v>292</v>
      </c>
      <c r="G164" s="20" t="s">
        <v>293</v>
      </c>
      <c r="H164" s="145">
        <v>1200</v>
      </c>
      <c r="I164" s="145">
        <v>1200</v>
      </c>
      <c r="J164" s="145"/>
      <c r="K164" s="145"/>
      <c r="L164" s="145">
        <v>1200</v>
      </c>
      <c r="M164" s="145"/>
      <c r="N164" s="145"/>
      <c r="O164" s="145"/>
      <c r="P164" s="145"/>
      <c r="Q164" s="145"/>
      <c r="R164" s="145"/>
      <c r="S164" s="145"/>
      <c r="T164" s="145"/>
      <c r="U164" s="145"/>
      <c r="V164" s="145"/>
      <c r="W164" s="145"/>
    </row>
    <row r="165" s="59" customFormat="1" ht="21" customHeight="1" spans="1:23">
      <c r="A165" s="147"/>
      <c r="B165" s="20" t="s">
        <v>366</v>
      </c>
      <c r="C165" s="20" t="s">
        <v>299</v>
      </c>
      <c r="D165" s="20" t="s">
        <v>137</v>
      </c>
      <c r="E165" s="20" t="s">
        <v>138</v>
      </c>
      <c r="F165" s="20" t="s">
        <v>300</v>
      </c>
      <c r="G165" s="20" t="s">
        <v>301</v>
      </c>
      <c r="H165" s="145">
        <v>16687.98</v>
      </c>
      <c r="I165" s="145">
        <v>16687.98</v>
      </c>
      <c r="J165" s="145"/>
      <c r="K165" s="145"/>
      <c r="L165" s="145">
        <v>16687.98</v>
      </c>
      <c r="M165" s="145"/>
      <c r="N165" s="145"/>
      <c r="O165" s="145"/>
      <c r="P165" s="145"/>
      <c r="Q165" s="145"/>
      <c r="R165" s="145"/>
      <c r="S165" s="145"/>
      <c r="T165" s="145"/>
      <c r="U165" s="145"/>
      <c r="V165" s="145"/>
      <c r="W165" s="145"/>
    </row>
    <row r="166" s="59" customFormat="1" ht="21" customHeight="1" spans="1:23">
      <c r="A166" s="147"/>
      <c r="B166" s="20" t="s">
        <v>367</v>
      </c>
      <c r="C166" s="20" t="s">
        <v>303</v>
      </c>
      <c r="D166" s="20" t="s">
        <v>137</v>
      </c>
      <c r="E166" s="20" t="s">
        <v>138</v>
      </c>
      <c r="F166" s="20" t="s">
        <v>304</v>
      </c>
      <c r="G166" s="20" t="s">
        <v>303</v>
      </c>
      <c r="H166" s="145">
        <v>22250.64</v>
      </c>
      <c r="I166" s="145">
        <v>22250.64</v>
      </c>
      <c r="J166" s="145"/>
      <c r="K166" s="145"/>
      <c r="L166" s="145">
        <v>22250.64</v>
      </c>
      <c r="M166" s="145"/>
      <c r="N166" s="145"/>
      <c r="O166" s="145"/>
      <c r="P166" s="145"/>
      <c r="Q166" s="145"/>
      <c r="R166" s="145"/>
      <c r="S166" s="145"/>
      <c r="T166" s="145"/>
      <c r="U166" s="145"/>
      <c r="V166" s="145"/>
      <c r="W166" s="145"/>
    </row>
    <row r="167" s="59" customFormat="1" ht="21" customHeight="1" spans="1:23">
      <c r="A167" s="147"/>
      <c r="B167" s="20" t="s">
        <v>368</v>
      </c>
      <c r="C167" s="20" t="s">
        <v>306</v>
      </c>
      <c r="D167" s="20" t="s">
        <v>137</v>
      </c>
      <c r="E167" s="20" t="s">
        <v>138</v>
      </c>
      <c r="F167" s="20" t="s">
        <v>307</v>
      </c>
      <c r="G167" s="20" t="s">
        <v>306</v>
      </c>
      <c r="H167" s="145">
        <v>504</v>
      </c>
      <c r="I167" s="145">
        <v>504</v>
      </c>
      <c r="J167" s="145"/>
      <c r="K167" s="145"/>
      <c r="L167" s="145">
        <v>504</v>
      </c>
      <c r="M167" s="145"/>
      <c r="N167" s="145"/>
      <c r="O167" s="145"/>
      <c r="P167" s="145"/>
      <c r="Q167" s="145"/>
      <c r="R167" s="145"/>
      <c r="S167" s="145"/>
      <c r="T167" s="145"/>
      <c r="U167" s="145"/>
      <c r="V167" s="145"/>
      <c r="W167" s="145"/>
    </row>
    <row r="168" s="59" customFormat="1" ht="21" customHeight="1" spans="1:23">
      <c r="A168" s="147"/>
      <c r="B168" s="20" t="s">
        <v>369</v>
      </c>
      <c r="C168" s="20" t="s">
        <v>309</v>
      </c>
      <c r="D168" s="20" t="s">
        <v>137</v>
      </c>
      <c r="E168" s="20" t="s">
        <v>138</v>
      </c>
      <c r="F168" s="20" t="s">
        <v>310</v>
      </c>
      <c r="G168" s="20" t="s">
        <v>309</v>
      </c>
      <c r="H168" s="145">
        <v>30000</v>
      </c>
      <c r="I168" s="145">
        <v>30000</v>
      </c>
      <c r="J168" s="145"/>
      <c r="K168" s="145"/>
      <c r="L168" s="145">
        <v>30000</v>
      </c>
      <c r="M168" s="145"/>
      <c r="N168" s="145"/>
      <c r="O168" s="145"/>
      <c r="P168" s="145"/>
      <c r="Q168" s="145"/>
      <c r="R168" s="145"/>
      <c r="S168" s="145"/>
      <c r="T168" s="145"/>
      <c r="U168" s="145"/>
      <c r="V168" s="145"/>
      <c r="W168" s="145"/>
    </row>
    <row r="169" s="59" customFormat="1" ht="21" customHeight="1" spans="1:23">
      <c r="A169" s="147"/>
      <c r="B169" s="20" t="s">
        <v>370</v>
      </c>
      <c r="C169" s="20" t="s">
        <v>312</v>
      </c>
      <c r="D169" s="20" t="s">
        <v>137</v>
      </c>
      <c r="E169" s="20" t="s">
        <v>138</v>
      </c>
      <c r="F169" s="20" t="s">
        <v>313</v>
      </c>
      <c r="G169" s="20" t="s">
        <v>314</v>
      </c>
      <c r="H169" s="145">
        <v>179400</v>
      </c>
      <c r="I169" s="145">
        <v>179400</v>
      </c>
      <c r="J169" s="145"/>
      <c r="K169" s="145"/>
      <c r="L169" s="145">
        <v>179400</v>
      </c>
      <c r="M169" s="145"/>
      <c r="N169" s="145"/>
      <c r="O169" s="145"/>
      <c r="P169" s="145"/>
      <c r="Q169" s="145"/>
      <c r="R169" s="145"/>
      <c r="S169" s="145"/>
      <c r="T169" s="145"/>
      <c r="U169" s="145"/>
      <c r="V169" s="145"/>
      <c r="W169" s="145"/>
    </row>
    <row r="170" s="59" customFormat="1" ht="21" customHeight="1" spans="1:23">
      <c r="A170" s="147"/>
      <c r="B170" s="20" t="s">
        <v>371</v>
      </c>
      <c r="C170" s="20" t="s">
        <v>316</v>
      </c>
      <c r="D170" s="20" t="s">
        <v>113</v>
      </c>
      <c r="E170" s="20" t="s">
        <v>114</v>
      </c>
      <c r="F170" s="20" t="s">
        <v>317</v>
      </c>
      <c r="G170" s="20" t="s">
        <v>318</v>
      </c>
      <c r="H170" s="145">
        <v>43835.4</v>
      </c>
      <c r="I170" s="145">
        <v>43835.4</v>
      </c>
      <c r="J170" s="145"/>
      <c r="K170" s="145"/>
      <c r="L170" s="145">
        <v>43835.4</v>
      </c>
      <c r="M170" s="145"/>
      <c r="N170" s="145"/>
      <c r="O170" s="145"/>
      <c r="P170" s="145"/>
      <c r="Q170" s="145"/>
      <c r="R170" s="145"/>
      <c r="S170" s="145"/>
      <c r="T170" s="145"/>
      <c r="U170" s="145"/>
      <c r="V170" s="145"/>
      <c r="W170" s="145"/>
    </row>
    <row r="171" s="59" customFormat="1" ht="33" customHeight="1" spans="1:23">
      <c r="A171" s="146" t="s">
        <v>80</v>
      </c>
      <c r="B171" s="147"/>
      <c r="C171" s="147"/>
      <c r="D171" s="147"/>
      <c r="E171" s="147"/>
      <c r="F171" s="147"/>
      <c r="G171" s="147"/>
      <c r="H171" s="145">
        <v>4947831.03</v>
      </c>
      <c r="I171" s="145">
        <v>4947831.03</v>
      </c>
      <c r="J171" s="145"/>
      <c r="K171" s="145"/>
      <c r="L171" s="145">
        <v>4947831.03</v>
      </c>
      <c r="M171" s="145"/>
      <c r="N171" s="145"/>
      <c r="O171" s="145"/>
      <c r="P171" s="145"/>
      <c r="Q171" s="145"/>
      <c r="R171" s="145"/>
      <c r="S171" s="145"/>
      <c r="T171" s="145"/>
      <c r="U171" s="145"/>
      <c r="V171" s="145"/>
      <c r="W171" s="145"/>
    </row>
    <row r="172" s="59" customFormat="1" ht="21" customHeight="1" spans="1:23">
      <c r="A172" s="147"/>
      <c r="B172" s="20" t="s">
        <v>372</v>
      </c>
      <c r="C172" s="20" t="s">
        <v>259</v>
      </c>
      <c r="D172" s="20" t="s">
        <v>137</v>
      </c>
      <c r="E172" s="20" t="s">
        <v>138</v>
      </c>
      <c r="F172" s="20" t="s">
        <v>260</v>
      </c>
      <c r="G172" s="20" t="s">
        <v>261</v>
      </c>
      <c r="H172" s="145">
        <v>831360</v>
      </c>
      <c r="I172" s="145">
        <v>831360</v>
      </c>
      <c r="J172" s="145"/>
      <c r="K172" s="145"/>
      <c r="L172" s="145">
        <v>831360</v>
      </c>
      <c r="M172" s="145"/>
      <c r="N172" s="145"/>
      <c r="O172" s="145"/>
      <c r="P172" s="145"/>
      <c r="Q172" s="145"/>
      <c r="R172" s="145"/>
      <c r="S172" s="145"/>
      <c r="T172" s="145"/>
      <c r="U172" s="145"/>
      <c r="V172" s="145"/>
      <c r="W172" s="145"/>
    </row>
    <row r="173" s="59" customFormat="1" ht="21" customHeight="1" spans="1:23">
      <c r="A173" s="147"/>
      <c r="B173" s="20" t="s">
        <v>373</v>
      </c>
      <c r="C173" s="20" t="s">
        <v>263</v>
      </c>
      <c r="D173" s="20" t="s">
        <v>137</v>
      </c>
      <c r="E173" s="20" t="s">
        <v>138</v>
      </c>
      <c r="F173" s="20" t="s">
        <v>260</v>
      </c>
      <c r="G173" s="20" t="s">
        <v>261</v>
      </c>
      <c r="H173" s="145">
        <v>415908</v>
      </c>
      <c r="I173" s="145">
        <v>415908</v>
      </c>
      <c r="J173" s="145"/>
      <c r="K173" s="145"/>
      <c r="L173" s="145">
        <v>415908</v>
      </c>
      <c r="M173" s="145"/>
      <c r="N173" s="145"/>
      <c r="O173" s="145"/>
      <c r="P173" s="145"/>
      <c r="Q173" s="145"/>
      <c r="R173" s="145"/>
      <c r="S173" s="145"/>
      <c r="T173" s="145"/>
      <c r="U173" s="145"/>
      <c r="V173" s="145"/>
      <c r="W173" s="145"/>
    </row>
    <row r="174" s="59" customFormat="1" ht="21" customHeight="1" spans="1:23">
      <c r="A174" s="147"/>
      <c r="B174" s="20" t="s">
        <v>372</v>
      </c>
      <c r="C174" s="20" t="s">
        <v>259</v>
      </c>
      <c r="D174" s="20" t="s">
        <v>137</v>
      </c>
      <c r="E174" s="20" t="s">
        <v>138</v>
      </c>
      <c r="F174" s="20" t="s">
        <v>264</v>
      </c>
      <c r="G174" s="20" t="s">
        <v>265</v>
      </c>
      <c r="H174" s="145">
        <v>980076</v>
      </c>
      <c r="I174" s="145">
        <v>980076</v>
      </c>
      <c r="J174" s="145"/>
      <c r="K174" s="145"/>
      <c r="L174" s="145">
        <v>980076</v>
      </c>
      <c r="M174" s="145"/>
      <c r="N174" s="145"/>
      <c r="O174" s="145"/>
      <c r="P174" s="145"/>
      <c r="Q174" s="145"/>
      <c r="R174" s="145"/>
      <c r="S174" s="145"/>
      <c r="T174" s="145"/>
      <c r="U174" s="145"/>
      <c r="V174" s="145"/>
      <c r="W174" s="145"/>
    </row>
    <row r="175" s="59" customFormat="1" ht="21" customHeight="1" spans="1:23">
      <c r="A175" s="147"/>
      <c r="B175" s="20" t="s">
        <v>373</v>
      </c>
      <c r="C175" s="20" t="s">
        <v>263</v>
      </c>
      <c r="D175" s="20" t="s">
        <v>137</v>
      </c>
      <c r="E175" s="20" t="s">
        <v>138</v>
      </c>
      <c r="F175" s="20" t="s">
        <v>264</v>
      </c>
      <c r="G175" s="20" t="s">
        <v>265</v>
      </c>
      <c r="H175" s="145">
        <v>85620</v>
      </c>
      <c r="I175" s="145">
        <v>85620</v>
      </c>
      <c r="J175" s="145"/>
      <c r="K175" s="145"/>
      <c r="L175" s="145">
        <v>85620</v>
      </c>
      <c r="M175" s="145"/>
      <c r="N175" s="145"/>
      <c r="O175" s="145"/>
      <c r="P175" s="145"/>
      <c r="Q175" s="145"/>
      <c r="R175" s="145"/>
      <c r="S175" s="145"/>
      <c r="T175" s="145"/>
      <c r="U175" s="145"/>
      <c r="V175" s="145"/>
      <c r="W175" s="145"/>
    </row>
    <row r="176" s="59" customFormat="1" ht="21" customHeight="1" spans="1:23">
      <c r="A176" s="147"/>
      <c r="B176" s="20" t="s">
        <v>374</v>
      </c>
      <c r="C176" s="20" t="s">
        <v>267</v>
      </c>
      <c r="D176" s="20" t="s">
        <v>137</v>
      </c>
      <c r="E176" s="20" t="s">
        <v>138</v>
      </c>
      <c r="F176" s="20" t="s">
        <v>268</v>
      </c>
      <c r="G176" s="20" t="s">
        <v>269</v>
      </c>
      <c r="H176" s="145">
        <v>335400</v>
      </c>
      <c r="I176" s="145">
        <v>335400</v>
      </c>
      <c r="J176" s="145"/>
      <c r="K176" s="145"/>
      <c r="L176" s="145">
        <v>335400</v>
      </c>
      <c r="M176" s="145"/>
      <c r="N176" s="145"/>
      <c r="O176" s="145"/>
      <c r="P176" s="145"/>
      <c r="Q176" s="145"/>
      <c r="R176" s="145"/>
      <c r="S176" s="145"/>
      <c r="T176" s="145"/>
      <c r="U176" s="145"/>
      <c r="V176" s="145"/>
      <c r="W176" s="145"/>
    </row>
    <row r="177" s="59" customFormat="1" ht="21" customHeight="1" spans="1:23">
      <c r="A177" s="147"/>
      <c r="B177" s="20" t="s">
        <v>372</v>
      </c>
      <c r="C177" s="20" t="s">
        <v>259</v>
      </c>
      <c r="D177" s="20" t="s">
        <v>137</v>
      </c>
      <c r="E177" s="20" t="s">
        <v>138</v>
      </c>
      <c r="F177" s="20" t="s">
        <v>268</v>
      </c>
      <c r="G177" s="20" t="s">
        <v>269</v>
      </c>
      <c r="H177" s="145">
        <v>69280</v>
      </c>
      <c r="I177" s="145">
        <v>69280</v>
      </c>
      <c r="J177" s="145"/>
      <c r="K177" s="145"/>
      <c r="L177" s="145">
        <v>69280</v>
      </c>
      <c r="M177" s="145"/>
      <c r="N177" s="145"/>
      <c r="O177" s="145"/>
      <c r="P177" s="145"/>
      <c r="Q177" s="145"/>
      <c r="R177" s="145"/>
      <c r="S177" s="145"/>
      <c r="T177" s="145"/>
      <c r="U177" s="145"/>
      <c r="V177" s="145"/>
      <c r="W177" s="145"/>
    </row>
    <row r="178" s="59" customFormat="1" ht="32" customHeight="1" spans="1:23">
      <c r="A178" s="147"/>
      <c r="B178" s="20" t="s">
        <v>375</v>
      </c>
      <c r="C178" s="20" t="s">
        <v>271</v>
      </c>
      <c r="D178" s="20" t="s">
        <v>137</v>
      </c>
      <c r="E178" s="20" t="s">
        <v>138</v>
      </c>
      <c r="F178" s="20" t="s">
        <v>272</v>
      </c>
      <c r="G178" s="20" t="s">
        <v>273</v>
      </c>
      <c r="H178" s="145">
        <v>180000</v>
      </c>
      <c r="I178" s="145">
        <v>180000</v>
      </c>
      <c r="J178" s="145"/>
      <c r="K178" s="145"/>
      <c r="L178" s="145">
        <v>180000</v>
      </c>
      <c r="M178" s="145"/>
      <c r="N178" s="145"/>
      <c r="O178" s="145"/>
      <c r="P178" s="145"/>
      <c r="Q178" s="145"/>
      <c r="R178" s="145"/>
      <c r="S178" s="145"/>
      <c r="T178" s="145"/>
      <c r="U178" s="145"/>
      <c r="V178" s="145"/>
      <c r="W178" s="145"/>
    </row>
    <row r="179" s="59" customFormat="1" ht="21" customHeight="1" spans="1:23">
      <c r="A179" s="147"/>
      <c r="B179" s="20" t="s">
        <v>373</v>
      </c>
      <c r="C179" s="20" t="s">
        <v>263</v>
      </c>
      <c r="D179" s="20" t="s">
        <v>137</v>
      </c>
      <c r="E179" s="20" t="s">
        <v>138</v>
      </c>
      <c r="F179" s="20" t="s">
        <v>272</v>
      </c>
      <c r="G179" s="20" t="s">
        <v>273</v>
      </c>
      <c r="H179" s="145">
        <v>134520</v>
      </c>
      <c r="I179" s="145">
        <v>134520</v>
      </c>
      <c r="J179" s="145"/>
      <c r="K179" s="145"/>
      <c r="L179" s="145">
        <v>134520</v>
      </c>
      <c r="M179" s="145"/>
      <c r="N179" s="145"/>
      <c r="O179" s="145"/>
      <c r="P179" s="145"/>
      <c r="Q179" s="145"/>
      <c r="R179" s="145"/>
      <c r="S179" s="145"/>
      <c r="T179" s="145"/>
      <c r="U179" s="145"/>
      <c r="V179" s="145"/>
      <c r="W179" s="145"/>
    </row>
    <row r="180" s="59" customFormat="1" ht="21" customHeight="1" spans="1:23">
      <c r="A180" s="147"/>
      <c r="B180" s="20" t="s">
        <v>373</v>
      </c>
      <c r="C180" s="20" t="s">
        <v>263</v>
      </c>
      <c r="D180" s="20" t="s">
        <v>137</v>
      </c>
      <c r="E180" s="20" t="s">
        <v>138</v>
      </c>
      <c r="F180" s="20" t="s">
        <v>272</v>
      </c>
      <c r="G180" s="20" t="s">
        <v>273</v>
      </c>
      <c r="H180" s="145">
        <v>107400</v>
      </c>
      <c r="I180" s="145">
        <v>107400</v>
      </c>
      <c r="J180" s="145"/>
      <c r="K180" s="145"/>
      <c r="L180" s="145">
        <v>107400</v>
      </c>
      <c r="M180" s="145"/>
      <c r="N180" s="145"/>
      <c r="O180" s="145"/>
      <c r="P180" s="145"/>
      <c r="Q180" s="145"/>
      <c r="R180" s="145"/>
      <c r="S180" s="145"/>
      <c r="T180" s="145"/>
      <c r="U180" s="145"/>
      <c r="V180" s="145"/>
      <c r="W180" s="145"/>
    </row>
    <row r="181" s="59" customFormat="1" ht="21" customHeight="1" spans="1:23">
      <c r="A181" s="147"/>
      <c r="B181" s="20" t="s">
        <v>373</v>
      </c>
      <c r="C181" s="20" t="s">
        <v>263</v>
      </c>
      <c r="D181" s="20" t="s">
        <v>137</v>
      </c>
      <c r="E181" s="20" t="s">
        <v>138</v>
      </c>
      <c r="F181" s="20" t="s">
        <v>272</v>
      </c>
      <c r="G181" s="20" t="s">
        <v>273</v>
      </c>
      <c r="H181" s="145">
        <v>168840</v>
      </c>
      <c r="I181" s="145">
        <v>168840</v>
      </c>
      <c r="J181" s="145"/>
      <c r="K181" s="145"/>
      <c r="L181" s="145">
        <v>168840</v>
      </c>
      <c r="M181" s="145"/>
      <c r="N181" s="145"/>
      <c r="O181" s="145"/>
      <c r="P181" s="145"/>
      <c r="Q181" s="145"/>
      <c r="R181" s="145"/>
      <c r="S181" s="145"/>
      <c r="T181" s="145"/>
      <c r="U181" s="145"/>
      <c r="V181" s="145"/>
      <c r="W181" s="145"/>
    </row>
    <row r="182" s="59" customFormat="1" ht="36" customHeight="1" spans="1:23">
      <c r="A182" s="147"/>
      <c r="B182" s="20" t="s">
        <v>376</v>
      </c>
      <c r="C182" s="20" t="s">
        <v>275</v>
      </c>
      <c r="D182" s="20" t="s">
        <v>117</v>
      </c>
      <c r="E182" s="20" t="s">
        <v>118</v>
      </c>
      <c r="F182" s="20" t="s">
        <v>276</v>
      </c>
      <c r="G182" s="20" t="s">
        <v>277</v>
      </c>
      <c r="H182" s="145"/>
      <c r="I182" s="145"/>
      <c r="J182" s="145"/>
      <c r="K182" s="145"/>
      <c r="L182" s="145"/>
      <c r="M182" s="145"/>
      <c r="N182" s="145"/>
      <c r="O182" s="145"/>
      <c r="P182" s="145"/>
      <c r="Q182" s="145"/>
      <c r="R182" s="145"/>
      <c r="S182" s="145"/>
      <c r="T182" s="145"/>
      <c r="U182" s="145"/>
      <c r="V182" s="145"/>
      <c r="W182" s="145"/>
    </row>
    <row r="183" s="59" customFormat="1" ht="36" customHeight="1" spans="1:23">
      <c r="A183" s="147"/>
      <c r="B183" s="20" t="s">
        <v>376</v>
      </c>
      <c r="C183" s="20" t="s">
        <v>275</v>
      </c>
      <c r="D183" s="20" t="s">
        <v>117</v>
      </c>
      <c r="E183" s="20" t="s">
        <v>118</v>
      </c>
      <c r="F183" s="20" t="s">
        <v>276</v>
      </c>
      <c r="G183" s="20" t="s">
        <v>277</v>
      </c>
      <c r="H183" s="145">
        <v>464737.12</v>
      </c>
      <c r="I183" s="145">
        <v>464737.12</v>
      </c>
      <c r="J183" s="145"/>
      <c r="K183" s="145"/>
      <c r="L183" s="145">
        <v>464737.12</v>
      </c>
      <c r="M183" s="145"/>
      <c r="N183" s="145"/>
      <c r="O183" s="145"/>
      <c r="P183" s="145"/>
      <c r="Q183" s="145"/>
      <c r="R183" s="145"/>
      <c r="S183" s="145"/>
      <c r="T183" s="145"/>
      <c r="U183" s="145"/>
      <c r="V183" s="145"/>
      <c r="W183" s="145"/>
    </row>
    <row r="184" s="59" customFormat="1" ht="36" customHeight="1" spans="1:23">
      <c r="A184" s="147"/>
      <c r="B184" s="20" t="s">
        <v>376</v>
      </c>
      <c r="C184" s="20" t="s">
        <v>275</v>
      </c>
      <c r="D184" s="20" t="s">
        <v>119</v>
      </c>
      <c r="E184" s="20" t="s">
        <v>120</v>
      </c>
      <c r="F184" s="20" t="s">
        <v>278</v>
      </c>
      <c r="G184" s="20" t="s">
        <v>279</v>
      </c>
      <c r="H184" s="145"/>
      <c r="I184" s="145"/>
      <c r="J184" s="145"/>
      <c r="K184" s="145"/>
      <c r="L184" s="145"/>
      <c r="M184" s="145"/>
      <c r="N184" s="145"/>
      <c r="O184" s="145"/>
      <c r="P184" s="145"/>
      <c r="Q184" s="145"/>
      <c r="R184" s="145"/>
      <c r="S184" s="145"/>
      <c r="T184" s="145"/>
      <c r="U184" s="145"/>
      <c r="V184" s="145"/>
      <c r="W184" s="145"/>
    </row>
    <row r="185" s="59" customFormat="1" ht="21" customHeight="1" spans="1:23">
      <c r="A185" s="147"/>
      <c r="B185" s="20" t="s">
        <v>376</v>
      </c>
      <c r="C185" s="20" t="s">
        <v>275</v>
      </c>
      <c r="D185" s="20" t="s">
        <v>125</v>
      </c>
      <c r="E185" s="20" t="s">
        <v>126</v>
      </c>
      <c r="F185" s="20" t="s">
        <v>280</v>
      </c>
      <c r="G185" s="20" t="s">
        <v>281</v>
      </c>
      <c r="H185" s="145">
        <v>142832.12</v>
      </c>
      <c r="I185" s="145">
        <v>142832.12</v>
      </c>
      <c r="J185" s="145"/>
      <c r="K185" s="145"/>
      <c r="L185" s="145">
        <v>142832.12</v>
      </c>
      <c r="M185" s="145"/>
      <c r="N185" s="145"/>
      <c r="O185" s="145"/>
      <c r="P185" s="145"/>
      <c r="Q185" s="145"/>
      <c r="R185" s="145"/>
      <c r="S185" s="145"/>
      <c r="T185" s="145"/>
      <c r="U185" s="145"/>
      <c r="V185" s="145"/>
      <c r="W185" s="145"/>
    </row>
    <row r="186" s="59" customFormat="1" ht="21" customHeight="1" spans="1:23">
      <c r="A186" s="147"/>
      <c r="B186" s="20" t="s">
        <v>376</v>
      </c>
      <c r="C186" s="20" t="s">
        <v>275</v>
      </c>
      <c r="D186" s="20" t="s">
        <v>127</v>
      </c>
      <c r="E186" s="20" t="s">
        <v>128</v>
      </c>
      <c r="F186" s="20" t="s">
        <v>280</v>
      </c>
      <c r="G186" s="20" t="s">
        <v>281</v>
      </c>
      <c r="H186" s="145"/>
      <c r="I186" s="145"/>
      <c r="J186" s="145"/>
      <c r="K186" s="145"/>
      <c r="L186" s="145"/>
      <c r="M186" s="145"/>
      <c r="N186" s="145"/>
      <c r="O186" s="145"/>
      <c r="P186" s="145"/>
      <c r="Q186" s="145"/>
      <c r="R186" s="145"/>
      <c r="S186" s="145"/>
      <c r="T186" s="145"/>
      <c r="U186" s="145"/>
      <c r="V186" s="145"/>
      <c r="W186" s="145"/>
    </row>
    <row r="187" s="59" customFormat="1" ht="21" customHeight="1" spans="1:23">
      <c r="A187" s="147"/>
      <c r="B187" s="20" t="s">
        <v>376</v>
      </c>
      <c r="C187" s="20" t="s">
        <v>275</v>
      </c>
      <c r="D187" s="20" t="s">
        <v>127</v>
      </c>
      <c r="E187" s="20" t="s">
        <v>128</v>
      </c>
      <c r="F187" s="20" t="s">
        <v>280</v>
      </c>
      <c r="G187" s="20" t="s">
        <v>281</v>
      </c>
      <c r="H187" s="145">
        <v>63394.98</v>
      </c>
      <c r="I187" s="145">
        <v>63394.98</v>
      </c>
      <c r="J187" s="145"/>
      <c r="K187" s="145"/>
      <c r="L187" s="145">
        <v>63394.98</v>
      </c>
      <c r="M187" s="145"/>
      <c r="N187" s="145"/>
      <c r="O187" s="145"/>
      <c r="P187" s="145"/>
      <c r="Q187" s="145"/>
      <c r="R187" s="145"/>
      <c r="S187" s="145"/>
      <c r="T187" s="145"/>
      <c r="U187" s="145"/>
      <c r="V187" s="145"/>
      <c r="W187" s="145"/>
    </row>
    <row r="188" s="59" customFormat="1" ht="21" customHeight="1" spans="1:23">
      <c r="A188" s="147"/>
      <c r="B188" s="20" t="s">
        <v>376</v>
      </c>
      <c r="C188" s="20" t="s">
        <v>275</v>
      </c>
      <c r="D188" s="20" t="s">
        <v>129</v>
      </c>
      <c r="E188" s="20" t="s">
        <v>130</v>
      </c>
      <c r="F188" s="20" t="s">
        <v>282</v>
      </c>
      <c r="G188" s="20" t="s">
        <v>283</v>
      </c>
      <c r="H188" s="145"/>
      <c r="I188" s="145"/>
      <c r="J188" s="145"/>
      <c r="K188" s="145"/>
      <c r="L188" s="145"/>
      <c r="M188" s="145"/>
      <c r="N188" s="145"/>
      <c r="O188" s="145"/>
      <c r="P188" s="145"/>
      <c r="Q188" s="145"/>
      <c r="R188" s="145"/>
      <c r="S188" s="145"/>
      <c r="T188" s="145"/>
      <c r="U188" s="145"/>
      <c r="V188" s="145"/>
      <c r="W188" s="145"/>
    </row>
    <row r="189" s="59" customFormat="1" ht="21" customHeight="1" spans="1:23">
      <c r="A189" s="147"/>
      <c r="B189" s="20" t="s">
        <v>376</v>
      </c>
      <c r="C189" s="20" t="s">
        <v>275</v>
      </c>
      <c r="D189" s="20" t="s">
        <v>129</v>
      </c>
      <c r="E189" s="20" t="s">
        <v>130</v>
      </c>
      <c r="F189" s="20" t="s">
        <v>282</v>
      </c>
      <c r="G189" s="20" t="s">
        <v>283</v>
      </c>
      <c r="H189" s="145">
        <v>99018.21</v>
      </c>
      <c r="I189" s="145">
        <v>99018.21</v>
      </c>
      <c r="J189" s="145"/>
      <c r="K189" s="145"/>
      <c r="L189" s="145">
        <v>99018.21</v>
      </c>
      <c r="M189" s="145"/>
      <c r="N189" s="145"/>
      <c r="O189" s="145"/>
      <c r="P189" s="145"/>
      <c r="Q189" s="145"/>
      <c r="R189" s="145"/>
      <c r="S189" s="145"/>
      <c r="T189" s="145"/>
      <c r="U189" s="145"/>
      <c r="V189" s="145"/>
      <c r="W189" s="145"/>
    </row>
    <row r="190" s="59" customFormat="1" ht="31" customHeight="1" spans="1:23">
      <c r="A190" s="147"/>
      <c r="B190" s="20" t="s">
        <v>376</v>
      </c>
      <c r="C190" s="20" t="s">
        <v>275</v>
      </c>
      <c r="D190" s="20" t="s">
        <v>131</v>
      </c>
      <c r="E190" s="20" t="s">
        <v>132</v>
      </c>
      <c r="F190" s="20" t="s">
        <v>284</v>
      </c>
      <c r="G190" s="20" t="s">
        <v>285</v>
      </c>
      <c r="H190" s="145">
        <v>8976</v>
      </c>
      <c r="I190" s="145">
        <v>8976</v>
      </c>
      <c r="J190" s="145"/>
      <c r="K190" s="145"/>
      <c r="L190" s="145">
        <v>8976</v>
      </c>
      <c r="M190" s="145"/>
      <c r="N190" s="145"/>
      <c r="O190" s="145"/>
      <c r="P190" s="145"/>
      <c r="Q190" s="145"/>
      <c r="R190" s="145"/>
      <c r="S190" s="145"/>
      <c r="T190" s="145"/>
      <c r="U190" s="145"/>
      <c r="V190" s="145"/>
      <c r="W190" s="145"/>
    </row>
    <row r="191" s="59" customFormat="1" ht="31" customHeight="1" spans="1:23">
      <c r="A191" s="147"/>
      <c r="B191" s="20" t="s">
        <v>376</v>
      </c>
      <c r="C191" s="20" t="s">
        <v>275</v>
      </c>
      <c r="D191" s="20" t="s">
        <v>131</v>
      </c>
      <c r="E191" s="20" t="s">
        <v>132</v>
      </c>
      <c r="F191" s="20" t="s">
        <v>284</v>
      </c>
      <c r="G191" s="20" t="s">
        <v>285</v>
      </c>
      <c r="H191" s="145"/>
      <c r="I191" s="145"/>
      <c r="J191" s="145"/>
      <c r="K191" s="145"/>
      <c r="L191" s="145"/>
      <c r="M191" s="145"/>
      <c r="N191" s="145"/>
      <c r="O191" s="145"/>
      <c r="P191" s="145"/>
      <c r="Q191" s="145"/>
      <c r="R191" s="145"/>
      <c r="S191" s="145"/>
      <c r="T191" s="145"/>
      <c r="U191" s="145"/>
      <c r="V191" s="145"/>
      <c r="W191" s="145"/>
    </row>
    <row r="192" s="59" customFormat="1" ht="31" customHeight="1" spans="1:23">
      <c r="A192" s="147"/>
      <c r="B192" s="20" t="s">
        <v>376</v>
      </c>
      <c r="C192" s="20" t="s">
        <v>275</v>
      </c>
      <c r="D192" s="20" t="s">
        <v>131</v>
      </c>
      <c r="E192" s="20" t="s">
        <v>132</v>
      </c>
      <c r="F192" s="20" t="s">
        <v>284</v>
      </c>
      <c r="G192" s="20" t="s">
        <v>285</v>
      </c>
      <c r="H192" s="145"/>
      <c r="I192" s="145"/>
      <c r="J192" s="145"/>
      <c r="K192" s="145"/>
      <c r="L192" s="145"/>
      <c r="M192" s="145"/>
      <c r="N192" s="145"/>
      <c r="O192" s="145"/>
      <c r="P192" s="145"/>
      <c r="Q192" s="145"/>
      <c r="R192" s="145"/>
      <c r="S192" s="145"/>
      <c r="T192" s="145"/>
      <c r="U192" s="145"/>
      <c r="V192" s="145"/>
      <c r="W192" s="145"/>
    </row>
    <row r="193" s="59" customFormat="1" ht="21" customHeight="1" spans="1:23">
      <c r="A193" s="147"/>
      <c r="B193" s="20" t="s">
        <v>376</v>
      </c>
      <c r="C193" s="20" t="s">
        <v>275</v>
      </c>
      <c r="D193" s="20" t="s">
        <v>137</v>
      </c>
      <c r="E193" s="20" t="s">
        <v>138</v>
      </c>
      <c r="F193" s="20" t="s">
        <v>284</v>
      </c>
      <c r="G193" s="20" t="s">
        <v>285</v>
      </c>
      <c r="H193" s="145">
        <v>7460.73</v>
      </c>
      <c r="I193" s="145">
        <v>7460.73</v>
      </c>
      <c r="J193" s="145"/>
      <c r="K193" s="145"/>
      <c r="L193" s="145">
        <v>7460.73</v>
      </c>
      <c r="M193" s="145"/>
      <c r="N193" s="145"/>
      <c r="O193" s="145"/>
      <c r="P193" s="145"/>
      <c r="Q193" s="145"/>
      <c r="R193" s="145"/>
      <c r="S193" s="145"/>
      <c r="T193" s="145"/>
      <c r="U193" s="145"/>
      <c r="V193" s="145"/>
      <c r="W193" s="145"/>
    </row>
    <row r="194" s="59" customFormat="1" ht="36" customHeight="1" spans="1:23">
      <c r="A194" s="147"/>
      <c r="B194" s="20" t="s">
        <v>376</v>
      </c>
      <c r="C194" s="20" t="s">
        <v>275</v>
      </c>
      <c r="D194" s="20" t="s">
        <v>131</v>
      </c>
      <c r="E194" s="20" t="s">
        <v>132</v>
      </c>
      <c r="F194" s="20" t="s">
        <v>284</v>
      </c>
      <c r="G194" s="20" t="s">
        <v>285</v>
      </c>
      <c r="H194" s="145">
        <v>5809.21</v>
      </c>
      <c r="I194" s="145">
        <v>5809.21</v>
      </c>
      <c r="J194" s="145"/>
      <c r="K194" s="145"/>
      <c r="L194" s="145">
        <v>5809.21</v>
      </c>
      <c r="M194" s="145"/>
      <c r="N194" s="145"/>
      <c r="O194" s="145"/>
      <c r="P194" s="145"/>
      <c r="Q194" s="145"/>
      <c r="R194" s="145"/>
      <c r="S194" s="145"/>
      <c r="T194" s="145"/>
      <c r="U194" s="145"/>
      <c r="V194" s="145"/>
      <c r="W194" s="145"/>
    </row>
    <row r="195" s="59" customFormat="1" ht="21" customHeight="1" spans="1:23">
      <c r="A195" s="147"/>
      <c r="B195" s="20" t="s">
        <v>377</v>
      </c>
      <c r="C195" s="20" t="s">
        <v>175</v>
      </c>
      <c r="D195" s="20" t="s">
        <v>174</v>
      </c>
      <c r="E195" s="20" t="s">
        <v>175</v>
      </c>
      <c r="F195" s="20" t="s">
        <v>287</v>
      </c>
      <c r="G195" s="20" t="s">
        <v>175</v>
      </c>
      <c r="H195" s="145"/>
      <c r="I195" s="145"/>
      <c r="J195" s="145"/>
      <c r="K195" s="145"/>
      <c r="L195" s="145"/>
      <c r="M195" s="145"/>
      <c r="N195" s="145"/>
      <c r="O195" s="145"/>
      <c r="P195" s="145"/>
      <c r="Q195" s="145"/>
      <c r="R195" s="145"/>
      <c r="S195" s="145"/>
      <c r="T195" s="145"/>
      <c r="U195" s="145"/>
      <c r="V195" s="145"/>
      <c r="W195" s="145"/>
    </row>
    <row r="196" s="59" customFormat="1" ht="21" customHeight="1" spans="1:23">
      <c r="A196" s="147"/>
      <c r="B196" s="20" t="s">
        <v>377</v>
      </c>
      <c r="C196" s="20" t="s">
        <v>175</v>
      </c>
      <c r="D196" s="20" t="s">
        <v>174</v>
      </c>
      <c r="E196" s="20" t="s">
        <v>175</v>
      </c>
      <c r="F196" s="20" t="s">
        <v>287</v>
      </c>
      <c r="G196" s="20" t="s">
        <v>175</v>
      </c>
      <c r="H196" s="145">
        <v>391140.48</v>
      </c>
      <c r="I196" s="145">
        <v>391140.48</v>
      </c>
      <c r="J196" s="145"/>
      <c r="K196" s="145"/>
      <c r="L196" s="145">
        <v>391140.48</v>
      </c>
      <c r="M196" s="145"/>
      <c r="N196" s="145"/>
      <c r="O196" s="145"/>
      <c r="P196" s="145"/>
      <c r="Q196" s="145"/>
      <c r="R196" s="145"/>
      <c r="S196" s="145"/>
      <c r="T196" s="145"/>
      <c r="U196" s="145"/>
      <c r="V196" s="145"/>
      <c r="W196" s="145"/>
    </row>
    <row r="197" s="59" customFormat="1" ht="21" customHeight="1" spans="1:23">
      <c r="A197" s="147"/>
      <c r="B197" s="20" t="s">
        <v>378</v>
      </c>
      <c r="C197" s="20" t="s">
        <v>289</v>
      </c>
      <c r="D197" s="20" t="s">
        <v>137</v>
      </c>
      <c r="E197" s="20" t="s">
        <v>138</v>
      </c>
      <c r="F197" s="20" t="s">
        <v>292</v>
      </c>
      <c r="G197" s="20" t="s">
        <v>293</v>
      </c>
      <c r="H197" s="145">
        <v>53080</v>
      </c>
      <c r="I197" s="145">
        <v>53080</v>
      </c>
      <c r="J197" s="145"/>
      <c r="K197" s="145"/>
      <c r="L197" s="145">
        <v>53080</v>
      </c>
      <c r="M197" s="145"/>
      <c r="N197" s="145"/>
      <c r="O197" s="145"/>
      <c r="P197" s="145"/>
      <c r="Q197" s="145"/>
      <c r="R197" s="145"/>
      <c r="S197" s="145"/>
      <c r="T197" s="145"/>
      <c r="U197" s="145"/>
      <c r="V197" s="145"/>
      <c r="W197" s="145"/>
    </row>
    <row r="198" s="59" customFormat="1" ht="21" customHeight="1" spans="1:23">
      <c r="A198" s="147"/>
      <c r="B198" s="20" t="s">
        <v>378</v>
      </c>
      <c r="C198" s="20" t="s">
        <v>289</v>
      </c>
      <c r="D198" s="20" t="s">
        <v>137</v>
      </c>
      <c r="E198" s="20" t="s">
        <v>138</v>
      </c>
      <c r="F198" s="20" t="s">
        <v>342</v>
      </c>
      <c r="G198" s="20" t="s">
        <v>343</v>
      </c>
      <c r="H198" s="145">
        <v>1000</v>
      </c>
      <c r="I198" s="145">
        <v>1000</v>
      </c>
      <c r="J198" s="145"/>
      <c r="K198" s="145"/>
      <c r="L198" s="145">
        <v>1000</v>
      </c>
      <c r="M198" s="145"/>
      <c r="N198" s="145"/>
      <c r="O198" s="145"/>
      <c r="P198" s="145"/>
      <c r="Q198" s="145"/>
      <c r="R198" s="145"/>
      <c r="S198" s="145"/>
      <c r="T198" s="145"/>
      <c r="U198" s="145"/>
      <c r="V198" s="145"/>
      <c r="W198" s="145"/>
    </row>
    <row r="199" s="59" customFormat="1" ht="21" customHeight="1" spans="1:23">
      <c r="A199" s="147"/>
      <c r="B199" s="20" t="s">
        <v>378</v>
      </c>
      <c r="C199" s="20" t="s">
        <v>289</v>
      </c>
      <c r="D199" s="20" t="s">
        <v>137</v>
      </c>
      <c r="E199" s="20" t="s">
        <v>138</v>
      </c>
      <c r="F199" s="20" t="s">
        <v>344</v>
      </c>
      <c r="G199" s="20" t="s">
        <v>345</v>
      </c>
      <c r="H199" s="145">
        <v>1000</v>
      </c>
      <c r="I199" s="145">
        <v>1000</v>
      </c>
      <c r="J199" s="145"/>
      <c r="K199" s="145"/>
      <c r="L199" s="145">
        <v>1000</v>
      </c>
      <c r="M199" s="145"/>
      <c r="N199" s="145"/>
      <c r="O199" s="145"/>
      <c r="P199" s="145"/>
      <c r="Q199" s="145"/>
      <c r="R199" s="145"/>
      <c r="S199" s="145"/>
      <c r="T199" s="145"/>
      <c r="U199" s="145"/>
      <c r="V199" s="145"/>
      <c r="W199" s="145"/>
    </row>
    <row r="200" s="59" customFormat="1" ht="21" customHeight="1" spans="1:23">
      <c r="A200" s="147"/>
      <c r="B200" s="20" t="s">
        <v>378</v>
      </c>
      <c r="C200" s="20" t="s">
        <v>289</v>
      </c>
      <c r="D200" s="20" t="s">
        <v>137</v>
      </c>
      <c r="E200" s="20" t="s">
        <v>138</v>
      </c>
      <c r="F200" s="20" t="s">
        <v>327</v>
      </c>
      <c r="G200" s="20" t="s">
        <v>328</v>
      </c>
      <c r="H200" s="145">
        <v>4000</v>
      </c>
      <c r="I200" s="145">
        <v>4000</v>
      </c>
      <c r="J200" s="145"/>
      <c r="K200" s="145"/>
      <c r="L200" s="145">
        <v>4000</v>
      </c>
      <c r="M200" s="145"/>
      <c r="N200" s="145"/>
      <c r="O200" s="145"/>
      <c r="P200" s="145"/>
      <c r="Q200" s="145"/>
      <c r="R200" s="145"/>
      <c r="S200" s="145"/>
      <c r="T200" s="145"/>
      <c r="U200" s="145"/>
      <c r="V200" s="145"/>
      <c r="W200" s="145"/>
    </row>
    <row r="201" s="59" customFormat="1" ht="21" customHeight="1" spans="1:23">
      <c r="A201" s="147"/>
      <c r="B201" s="20" t="s">
        <v>378</v>
      </c>
      <c r="C201" s="20" t="s">
        <v>289</v>
      </c>
      <c r="D201" s="20" t="s">
        <v>137</v>
      </c>
      <c r="E201" s="20" t="s">
        <v>138</v>
      </c>
      <c r="F201" s="20" t="s">
        <v>290</v>
      </c>
      <c r="G201" s="20" t="s">
        <v>291</v>
      </c>
      <c r="H201" s="145">
        <v>42000</v>
      </c>
      <c r="I201" s="145">
        <v>42000</v>
      </c>
      <c r="J201" s="145"/>
      <c r="K201" s="145"/>
      <c r="L201" s="145">
        <v>42000</v>
      </c>
      <c r="M201" s="145"/>
      <c r="N201" s="145"/>
      <c r="O201" s="145"/>
      <c r="P201" s="145"/>
      <c r="Q201" s="145"/>
      <c r="R201" s="145"/>
      <c r="S201" s="145"/>
      <c r="T201" s="145"/>
      <c r="U201" s="145"/>
      <c r="V201" s="145"/>
      <c r="W201" s="145"/>
    </row>
    <row r="202" s="59" customFormat="1" ht="21" customHeight="1" spans="1:23">
      <c r="A202" s="147"/>
      <c r="B202" s="20" t="s">
        <v>379</v>
      </c>
      <c r="C202" s="20" t="s">
        <v>297</v>
      </c>
      <c r="D202" s="20" t="s">
        <v>113</v>
      </c>
      <c r="E202" s="20" t="s">
        <v>114</v>
      </c>
      <c r="F202" s="20" t="s">
        <v>292</v>
      </c>
      <c r="G202" s="20" t="s">
        <v>293</v>
      </c>
      <c r="H202" s="145">
        <v>3600</v>
      </c>
      <c r="I202" s="145">
        <v>3600</v>
      </c>
      <c r="J202" s="145"/>
      <c r="K202" s="145"/>
      <c r="L202" s="145">
        <v>3600</v>
      </c>
      <c r="M202" s="145"/>
      <c r="N202" s="145"/>
      <c r="O202" s="145"/>
      <c r="P202" s="145"/>
      <c r="Q202" s="145"/>
      <c r="R202" s="145"/>
      <c r="S202" s="145"/>
      <c r="T202" s="145"/>
      <c r="U202" s="145"/>
      <c r="V202" s="145"/>
      <c r="W202" s="145"/>
    </row>
    <row r="203" s="59" customFormat="1" ht="21" customHeight="1" spans="1:23">
      <c r="A203" s="147"/>
      <c r="B203" s="20" t="s">
        <v>380</v>
      </c>
      <c r="C203" s="20" t="s">
        <v>299</v>
      </c>
      <c r="D203" s="20" t="s">
        <v>137</v>
      </c>
      <c r="E203" s="20" t="s">
        <v>138</v>
      </c>
      <c r="F203" s="20" t="s">
        <v>300</v>
      </c>
      <c r="G203" s="20" t="s">
        <v>301</v>
      </c>
      <c r="H203" s="145">
        <v>18709.02</v>
      </c>
      <c r="I203" s="145">
        <v>18709.02</v>
      </c>
      <c r="J203" s="145"/>
      <c r="K203" s="145"/>
      <c r="L203" s="145">
        <v>18709.02</v>
      </c>
      <c r="M203" s="145"/>
      <c r="N203" s="145"/>
      <c r="O203" s="145"/>
      <c r="P203" s="145"/>
      <c r="Q203" s="145"/>
      <c r="R203" s="145"/>
      <c r="S203" s="145"/>
      <c r="T203" s="145"/>
      <c r="U203" s="145"/>
      <c r="V203" s="145"/>
      <c r="W203" s="145"/>
    </row>
    <row r="204" s="59" customFormat="1" ht="21" customHeight="1" spans="1:23">
      <c r="A204" s="147"/>
      <c r="B204" s="20" t="s">
        <v>381</v>
      </c>
      <c r="C204" s="20" t="s">
        <v>303</v>
      </c>
      <c r="D204" s="20" t="s">
        <v>137</v>
      </c>
      <c r="E204" s="20" t="s">
        <v>138</v>
      </c>
      <c r="F204" s="20" t="s">
        <v>304</v>
      </c>
      <c r="G204" s="20" t="s">
        <v>303</v>
      </c>
      <c r="H204" s="145">
        <v>24945.36</v>
      </c>
      <c r="I204" s="145">
        <v>24945.36</v>
      </c>
      <c r="J204" s="145"/>
      <c r="K204" s="145"/>
      <c r="L204" s="145">
        <v>24945.36</v>
      </c>
      <c r="M204" s="145"/>
      <c r="N204" s="145"/>
      <c r="O204" s="145"/>
      <c r="P204" s="145"/>
      <c r="Q204" s="145"/>
      <c r="R204" s="145"/>
      <c r="S204" s="145"/>
      <c r="T204" s="145"/>
      <c r="U204" s="145"/>
      <c r="V204" s="145"/>
      <c r="W204" s="145"/>
    </row>
    <row r="205" s="59" customFormat="1" ht="21" customHeight="1" spans="1:23">
      <c r="A205" s="147"/>
      <c r="B205" s="20" t="s">
        <v>382</v>
      </c>
      <c r="C205" s="20" t="s">
        <v>306</v>
      </c>
      <c r="D205" s="20" t="s">
        <v>137</v>
      </c>
      <c r="E205" s="20" t="s">
        <v>138</v>
      </c>
      <c r="F205" s="20" t="s">
        <v>307</v>
      </c>
      <c r="G205" s="20" t="s">
        <v>306</v>
      </c>
      <c r="H205" s="145">
        <v>504</v>
      </c>
      <c r="I205" s="145">
        <v>504</v>
      </c>
      <c r="J205" s="145"/>
      <c r="K205" s="145"/>
      <c r="L205" s="145">
        <v>504</v>
      </c>
      <c r="M205" s="145"/>
      <c r="N205" s="145"/>
      <c r="O205" s="145"/>
      <c r="P205" s="145"/>
      <c r="Q205" s="145"/>
      <c r="R205" s="145"/>
      <c r="S205" s="145"/>
      <c r="T205" s="145"/>
      <c r="U205" s="145"/>
      <c r="V205" s="145"/>
      <c r="W205" s="145"/>
    </row>
    <row r="206" s="59" customFormat="1" ht="21" customHeight="1" spans="1:23">
      <c r="A206" s="147"/>
      <c r="B206" s="20" t="s">
        <v>383</v>
      </c>
      <c r="C206" s="20" t="s">
        <v>309</v>
      </c>
      <c r="D206" s="20" t="s">
        <v>137</v>
      </c>
      <c r="E206" s="20" t="s">
        <v>138</v>
      </c>
      <c r="F206" s="20" t="s">
        <v>310</v>
      </c>
      <c r="G206" s="20" t="s">
        <v>309</v>
      </c>
      <c r="H206" s="145">
        <v>15000</v>
      </c>
      <c r="I206" s="145">
        <v>15000</v>
      </c>
      <c r="J206" s="145"/>
      <c r="K206" s="145"/>
      <c r="L206" s="145">
        <v>15000</v>
      </c>
      <c r="M206" s="145"/>
      <c r="N206" s="145"/>
      <c r="O206" s="145"/>
      <c r="P206" s="145"/>
      <c r="Q206" s="145"/>
      <c r="R206" s="145"/>
      <c r="S206" s="145"/>
      <c r="T206" s="145"/>
      <c r="U206" s="145"/>
      <c r="V206" s="145"/>
      <c r="W206" s="145"/>
    </row>
    <row r="207" s="59" customFormat="1" ht="21" customHeight="1" spans="1:23">
      <c r="A207" s="147"/>
      <c r="B207" s="20" t="s">
        <v>384</v>
      </c>
      <c r="C207" s="20" t="s">
        <v>312</v>
      </c>
      <c r="D207" s="20" t="s">
        <v>137</v>
      </c>
      <c r="E207" s="20" t="s">
        <v>138</v>
      </c>
      <c r="F207" s="20" t="s">
        <v>313</v>
      </c>
      <c r="G207" s="20" t="s">
        <v>314</v>
      </c>
      <c r="H207" s="145">
        <v>160800</v>
      </c>
      <c r="I207" s="145">
        <v>160800</v>
      </c>
      <c r="J207" s="145"/>
      <c r="K207" s="145"/>
      <c r="L207" s="145">
        <v>160800</v>
      </c>
      <c r="M207" s="145"/>
      <c r="N207" s="145"/>
      <c r="O207" s="145"/>
      <c r="P207" s="145"/>
      <c r="Q207" s="145"/>
      <c r="R207" s="145"/>
      <c r="S207" s="145"/>
      <c r="T207" s="145"/>
      <c r="U207" s="145"/>
      <c r="V207" s="145"/>
      <c r="W207" s="145"/>
    </row>
    <row r="208" s="59" customFormat="1" ht="21" customHeight="1" spans="1:23">
      <c r="A208" s="147"/>
      <c r="B208" s="20" t="s">
        <v>385</v>
      </c>
      <c r="C208" s="20" t="s">
        <v>316</v>
      </c>
      <c r="D208" s="20" t="s">
        <v>113</v>
      </c>
      <c r="E208" s="20" t="s">
        <v>114</v>
      </c>
      <c r="F208" s="20" t="s">
        <v>317</v>
      </c>
      <c r="G208" s="20" t="s">
        <v>318</v>
      </c>
      <c r="H208" s="145">
        <v>131419.8</v>
      </c>
      <c r="I208" s="145">
        <v>131419.8</v>
      </c>
      <c r="J208" s="145"/>
      <c r="K208" s="145"/>
      <c r="L208" s="145">
        <v>131419.8</v>
      </c>
      <c r="M208" s="145"/>
      <c r="N208" s="145"/>
      <c r="O208" s="145"/>
      <c r="P208" s="145"/>
      <c r="Q208" s="145"/>
      <c r="R208" s="145"/>
      <c r="S208" s="145"/>
      <c r="T208" s="145"/>
      <c r="U208" s="145"/>
      <c r="V208" s="145"/>
      <c r="W208" s="145"/>
    </row>
    <row r="209" s="59" customFormat="1" ht="33" customHeight="1" spans="1:23">
      <c r="A209" s="146" t="s">
        <v>82</v>
      </c>
      <c r="B209" s="147"/>
      <c r="C209" s="147"/>
      <c r="D209" s="147"/>
      <c r="E209" s="147"/>
      <c r="F209" s="147"/>
      <c r="G209" s="147"/>
      <c r="H209" s="145">
        <v>4016435.75</v>
      </c>
      <c r="I209" s="145">
        <v>4016435.75</v>
      </c>
      <c r="J209" s="145"/>
      <c r="K209" s="145"/>
      <c r="L209" s="145">
        <v>4016435.75</v>
      </c>
      <c r="M209" s="145"/>
      <c r="N209" s="145"/>
      <c r="O209" s="145"/>
      <c r="P209" s="145"/>
      <c r="Q209" s="145"/>
      <c r="R209" s="145"/>
      <c r="S209" s="145"/>
      <c r="T209" s="145"/>
      <c r="U209" s="145"/>
      <c r="V209" s="145"/>
      <c r="W209" s="145"/>
    </row>
    <row r="210" s="59" customFormat="1" ht="21" customHeight="1" spans="1:23">
      <c r="A210" s="147"/>
      <c r="B210" s="20" t="s">
        <v>386</v>
      </c>
      <c r="C210" s="20" t="s">
        <v>259</v>
      </c>
      <c r="D210" s="20" t="s">
        <v>137</v>
      </c>
      <c r="E210" s="20" t="s">
        <v>138</v>
      </c>
      <c r="F210" s="20" t="s">
        <v>260</v>
      </c>
      <c r="G210" s="20" t="s">
        <v>261</v>
      </c>
      <c r="H210" s="145">
        <v>580104</v>
      </c>
      <c r="I210" s="145">
        <v>580104</v>
      </c>
      <c r="J210" s="145"/>
      <c r="K210" s="145"/>
      <c r="L210" s="145">
        <v>580104</v>
      </c>
      <c r="M210" s="145"/>
      <c r="N210" s="145"/>
      <c r="O210" s="145"/>
      <c r="P210" s="145"/>
      <c r="Q210" s="145"/>
      <c r="R210" s="145"/>
      <c r="S210" s="145"/>
      <c r="T210" s="145"/>
      <c r="U210" s="145"/>
      <c r="V210" s="145"/>
      <c r="W210" s="145"/>
    </row>
    <row r="211" s="59" customFormat="1" ht="21" customHeight="1" spans="1:23">
      <c r="A211" s="147"/>
      <c r="B211" s="20" t="s">
        <v>387</v>
      </c>
      <c r="C211" s="20" t="s">
        <v>263</v>
      </c>
      <c r="D211" s="20" t="s">
        <v>137</v>
      </c>
      <c r="E211" s="20" t="s">
        <v>138</v>
      </c>
      <c r="F211" s="20" t="s">
        <v>260</v>
      </c>
      <c r="G211" s="20" t="s">
        <v>261</v>
      </c>
      <c r="H211" s="145">
        <v>315672</v>
      </c>
      <c r="I211" s="145">
        <v>315672</v>
      </c>
      <c r="J211" s="145"/>
      <c r="K211" s="145"/>
      <c r="L211" s="145">
        <v>315672</v>
      </c>
      <c r="M211" s="145"/>
      <c r="N211" s="145"/>
      <c r="O211" s="145"/>
      <c r="P211" s="145"/>
      <c r="Q211" s="145"/>
      <c r="R211" s="145"/>
      <c r="S211" s="145"/>
      <c r="T211" s="145"/>
      <c r="U211" s="145"/>
      <c r="V211" s="145"/>
      <c r="W211" s="145"/>
    </row>
    <row r="212" s="59" customFormat="1" ht="21" customHeight="1" spans="1:23">
      <c r="A212" s="147"/>
      <c r="B212" s="20" t="s">
        <v>386</v>
      </c>
      <c r="C212" s="20" t="s">
        <v>259</v>
      </c>
      <c r="D212" s="20" t="s">
        <v>137</v>
      </c>
      <c r="E212" s="20" t="s">
        <v>138</v>
      </c>
      <c r="F212" s="20" t="s">
        <v>264</v>
      </c>
      <c r="G212" s="20" t="s">
        <v>265</v>
      </c>
      <c r="H212" s="145">
        <v>825799.68</v>
      </c>
      <c r="I212" s="145">
        <v>825799.68</v>
      </c>
      <c r="J212" s="145"/>
      <c r="K212" s="145"/>
      <c r="L212" s="145">
        <v>825799.68</v>
      </c>
      <c r="M212" s="145"/>
      <c r="N212" s="145"/>
      <c r="O212" s="145"/>
      <c r="P212" s="145"/>
      <c r="Q212" s="145"/>
      <c r="R212" s="145"/>
      <c r="S212" s="145"/>
      <c r="T212" s="145"/>
      <c r="U212" s="145"/>
      <c r="V212" s="145"/>
      <c r="W212" s="145"/>
    </row>
    <row r="213" s="59" customFormat="1" ht="21" customHeight="1" spans="1:23">
      <c r="A213" s="147"/>
      <c r="B213" s="20" t="s">
        <v>387</v>
      </c>
      <c r="C213" s="20" t="s">
        <v>263</v>
      </c>
      <c r="D213" s="20" t="s">
        <v>137</v>
      </c>
      <c r="E213" s="20" t="s">
        <v>138</v>
      </c>
      <c r="F213" s="20" t="s">
        <v>264</v>
      </c>
      <c r="G213" s="20" t="s">
        <v>265</v>
      </c>
      <c r="H213" s="145">
        <v>101340</v>
      </c>
      <c r="I213" s="145">
        <v>101340</v>
      </c>
      <c r="J213" s="145"/>
      <c r="K213" s="145"/>
      <c r="L213" s="145">
        <v>101340</v>
      </c>
      <c r="M213" s="145"/>
      <c r="N213" s="145"/>
      <c r="O213" s="145"/>
      <c r="P213" s="145"/>
      <c r="Q213" s="145"/>
      <c r="R213" s="145"/>
      <c r="S213" s="145"/>
      <c r="T213" s="145"/>
      <c r="U213" s="145"/>
      <c r="V213" s="145"/>
      <c r="W213" s="145"/>
    </row>
    <row r="214" s="59" customFormat="1" ht="21" customHeight="1" spans="1:23">
      <c r="A214" s="147"/>
      <c r="B214" s="20" t="s">
        <v>388</v>
      </c>
      <c r="C214" s="20" t="s">
        <v>267</v>
      </c>
      <c r="D214" s="20" t="s">
        <v>137</v>
      </c>
      <c r="E214" s="20" t="s">
        <v>138</v>
      </c>
      <c r="F214" s="20" t="s">
        <v>268</v>
      </c>
      <c r="G214" s="20" t="s">
        <v>269</v>
      </c>
      <c r="H214" s="145">
        <v>269880</v>
      </c>
      <c r="I214" s="145">
        <v>269880</v>
      </c>
      <c r="J214" s="145"/>
      <c r="K214" s="145"/>
      <c r="L214" s="145">
        <v>269880</v>
      </c>
      <c r="M214" s="145"/>
      <c r="N214" s="145"/>
      <c r="O214" s="145"/>
      <c r="P214" s="145"/>
      <c r="Q214" s="145"/>
      <c r="R214" s="145"/>
      <c r="S214" s="145"/>
      <c r="T214" s="145"/>
      <c r="U214" s="145"/>
      <c r="V214" s="145"/>
      <c r="W214" s="145"/>
    </row>
    <row r="215" s="59" customFormat="1" ht="21" customHeight="1" spans="1:23">
      <c r="A215" s="147"/>
      <c r="B215" s="20" t="s">
        <v>386</v>
      </c>
      <c r="C215" s="20" t="s">
        <v>259</v>
      </c>
      <c r="D215" s="20" t="s">
        <v>137</v>
      </c>
      <c r="E215" s="20" t="s">
        <v>138</v>
      </c>
      <c r="F215" s="20" t="s">
        <v>268</v>
      </c>
      <c r="G215" s="20" t="s">
        <v>269</v>
      </c>
      <c r="H215" s="145">
        <v>48342</v>
      </c>
      <c r="I215" s="145">
        <v>48342</v>
      </c>
      <c r="J215" s="145"/>
      <c r="K215" s="145"/>
      <c r="L215" s="145">
        <v>48342</v>
      </c>
      <c r="M215" s="145"/>
      <c r="N215" s="145"/>
      <c r="O215" s="145"/>
      <c r="P215" s="145"/>
      <c r="Q215" s="145"/>
      <c r="R215" s="145"/>
      <c r="S215" s="145"/>
      <c r="T215" s="145"/>
      <c r="U215" s="145"/>
      <c r="V215" s="145"/>
      <c r="W215" s="145"/>
    </row>
    <row r="216" s="59" customFormat="1" ht="36" customHeight="1" spans="1:23">
      <c r="A216" s="147"/>
      <c r="B216" s="20" t="s">
        <v>389</v>
      </c>
      <c r="C216" s="20" t="s">
        <v>271</v>
      </c>
      <c r="D216" s="20" t="s">
        <v>137</v>
      </c>
      <c r="E216" s="20" t="s">
        <v>138</v>
      </c>
      <c r="F216" s="20" t="s">
        <v>272</v>
      </c>
      <c r="G216" s="20" t="s">
        <v>273</v>
      </c>
      <c r="H216" s="145">
        <v>180000</v>
      </c>
      <c r="I216" s="145">
        <v>180000</v>
      </c>
      <c r="J216" s="145"/>
      <c r="K216" s="145"/>
      <c r="L216" s="145">
        <v>180000</v>
      </c>
      <c r="M216" s="145"/>
      <c r="N216" s="145"/>
      <c r="O216" s="145"/>
      <c r="P216" s="145"/>
      <c r="Q216" s="145"/>
      <c r="R216" s="145"/>
      <c r="S216" s="145"/>
      <c r="T216" s="145"/>
      <c r="U216" s="145"/>
      <c r="V216" s="145"/>
      <c r="W216" s="145"/>
    </row>
    <row r="217" s="59" customFormat="1" ht="21" customHeight="1" spans="1:23">
      <c r="A217" s="147"/>
      <c r="B217" s="20" t="s">
        <v>387</v>
      </c>
      <c r="C217" s="20" t="s">
        <v>263</v>
      </c>
      <c r="D217" s="20" t="s">
        <v>137</v>
      </c>
      <c r="E217" s="20" t="s">
        <v>138</v>
      </c>
      <c r="F217" s="20" t="s">
        <v>272</v>
      </c>
      <c r="G217" s="20" t="s">
        <v>273</v>
      </c>
      <c r="H217" s="145">
        <v>128400</v>
      </c>
      <c r="I217" s="145">
        <v>128400</v>
      </c>
      <c r="J217" s="145"/>
      <c r="K217" s="145"/>
      <c r="L217" s="145">
        <v>128400</v>
      </c>
      <c r="M217" s="145"/>
      <c r="N217" s="145"/>
      <c r="O217" s="145"/>
      <c r="P217" s="145"/>
      <c r="Q217" s="145"/>
      <c r="R217" s="145"/>
      <c r="S217" s="145"/>
      <c r="T217" s="145"/>
      <c r="U217" s="145"/>
      <c r="V217" s="145"/>
      <c r="W217" s="145"/>
    </row>
    <row r="218" s="59" customFormat="1" ht="21" customHeight="1" spans="1:23">
      <c r="A218" s="147"/>
      <c r="B218" s="20" t="s">
        <v>387</v>
      </c>
      <c r="C218" s="20" t="s">
        <v>263</v>
      </c>
      <c r="D218" s="20" t="s">
        <v>137</v>
      </c>
      <c r="E218" s="20" t="s">
        <v>138</v>
      </c>
      <c r="F218" s="20" t="s">
        <v>272</v>
      </c>
      <c r="G218" s="20" t="s">
        <v>273</v>
      </c>
      <c r="H218" s="145">
        <v>107400</v>
      </c>
      <c r="I218" s="145">
        <v>107400</v>
      </c>
      <c r="J218" s="145"/>
      <c r="K218" s="145"/>
      <c r="L218" s="145">
        <v>107400</v>
      </c>
      <c r="M218" s="145"/>
      <c r="N218" s="145"/>
      <c r="O218" s="145"/>
      <c r="P218" s="145"/>
      <c r="Q218" s="145"/>
      <c r="R218" s="145"/>
      <c r="S218" s="145"/>
      <c r="T218" s="145"/>
      <c r="U218" s="145"/>
      <c r="V218" s="145"/>
      <c r="W218" s="145"/>
    </row>
    <row r="219" s="59" customFormat="1" ht="21" customHeight="1" spans="1:23">
      <c r="A219" s="147"/>
      <c r="B219" s="20" t="s">
        <v>387</v>
      </c>
      <c r="C219" s="20" t="s">
        <v>263</v>
      </c>
      <c r="D219" s="20" t="s">
        <v>137</v>
      </c>
      <c r="E219" s="20" t="s">
        <v>138</v>
      </c>
      <c r="F219" s="20" t="s">
        <v>272</v>
      </c>
      <c r="G219" s="20" t="s">
        <v>273</v>
      </c>
      <c r="H219" s="145">
        <v>161237.76</v>
      </c>
      <c r="I219" s="145">
        <v>161237.76</v>
      </c>
      <c r="J219" s="145"/>
      <c r="K219" s="145"/>
      <c r="L219" s="145">
        <v>161237.76</v>
      </c>
      <c r="M219" s="145"/>
      <c r="N219" s="145"/>
      <c r="O219" s="145"/>
      <c r="P219" s="145"/>
      <c r="Q219" s="145"/>
      <c r="R219" s="145"/>
      <c r="S219" s="145"/>
      <c r="T219" s="145"/>
      <c r="U219" s="145"/>
      <c r="V219" s="145"/>
      <c r="W219" s="145"/>
    </row>
    <row r="220" s="59" customFormat="1" ht="32" customHeight="1" spans="1:23">
      <c r="A220" s="147"/>
      <c r="B220" s="20" t="s">
        <v>390</v>
      </c>
      <c r="C220" s="20" t="s">
        <v>275</v>
      </c>
      <c r="D220" s="20" t="s">
        <v>117</v>
      </c>
      <c r="E220" s="20" t="s">
        <v>118</v>
      </c>
      <c r="F220" s="20" t="s">
        <v>276</v>
      </c>
      <c r="G220" s="20" t="s">
        <v>277</v>
      </c>
      <c r="H220" s="145"/>
      <c r="I220" s="145"/>
      <c r="J220" s="145"/>
      <c r="K220" s="145"/>
      <c r="L220" s="145"/>
      <c r="M220" s="145"/>
      <c r="N220" s="145"/>
      <c r="O220" s="145"/>
      <c r="P220" s="145"/>
      <c r="Q220" s="145"/>
      <c r="R220" s="145"/>
      <c r="S220" s="145"/>
      <c r="T220" s="145"/>
      <c r="U220" s="145"/>
      <c r="V220" s="145"/>
      <c r="W220" s="145"/>
    </row>
    <row r="221" s="59" customFormat="1" ht="32" customHeight="1" spans="1:23">
      <c r="A221" s="147"/>
      <c r="B221" s="20" t="s">
        <v>390</v>
      </c>
      <c r="C221" s="20" t="s">
        <v>275</v>
      </c>
      <c r="D221" s="20" t="s">
        <v>117</v>
      </c>
      <c r="E221" s="20" t="s">
        <v>118</v>
      </c>
      <c r="F221" s="20" t="s">
        <v>276</v>
      </c>
      <c r="G221" s="20" t="s">
        <v>277</v>
      </c>
      <c r="H221" s="145">
        <v>375373.03</v>
      </c>
      <c r="I221" s="145">
        <v>375373.03</v>
      </c>
      <c r="J221" s="145"/>
      <c r="K221" s="145"/>
      <c r="L221" s="145">
        <v>375373.03</v>
      </c>
      <c r="M221" s="145"/>
      <c r="N221" s="145"/>
      <c r="O221" s="145"/>
      <c r="P221" s="145"/>
      <c r="Q221" s="145"/>
      <c r="R221" s="145"/>
      <c r="S221" s="145"/>
      <c r="T221" s="145"/>
      <c r="U221" s="145"/>
      <c r="V221" s="145"/>
      <c r="W221" s="145"/>
    </row>
    <row r="222" s="59" customFormat="1" ht="32" customHeight="1" spans="1:23">
      <c r="A222" s="147"/>
      <c r="B222" s="20" t="s">
        <v>390</v>
      </c>
      <c r="C222" s="20" t="s">
        <v>275</v>
      </c>
      <c r="D222" s="20" t="s">
        <v>119</v>
      </c>
      <c r="E222" s="20" t="s">
        <v>120</v>
      </c>
      <c r="F222" s="20" t="s">
        <v>278</v>
      </c>
      <c r="G222" s="20" t="s">
        <v>279</v>
      </c>
      <c r="H222" s="145"/>
      <c r="I222" s="145"/>
      <c r="J222" s="145"/>
      <c r="K222" s="145"/>
      <c r="L222" s="145"/>
      <c r="M222" s="145"/>
      <c r="N222" s="145"/>
      <c r="O222" s="145"/>
      <c r="P222" s="145"/>
      <c r="Q222" s="145"/>
      <c r="R222" s="145"/>
      <c r="S222" s="145"/>
      <c r="T222" s="145"/>
      <c r="U222" s="145"/>
      <c r="V222" s="145"/>
      <c r="W222" s="145"/>
    </row>
    <row r="223" s="59" customFormat="1" ht="21" customHeight="1" spans="1:23">
      <c r="A223" s="147"/>
      <c r="B223" s="20" t="s">
        <v>390</v>
      </c>
      <c r="C223" s="20" t="s">
        <v>275</v>
      </c>
      <c r="D223" s="20" t="s">
        <v>125</v>
      </c>
      <c r="E223" s="20" t="s">
        <v>126</v>
      </c>
      <c r="F223" s="20" t="s">
        <v>280</v>
      </c>
      <c r="G223" s="20" t="s">
        <v>281</v>
      </c>
      <c r="H223" s="145">
        <v>110740.52</v>
      </c>
      <c r="I223" s="145">
        <v>110740.52</v>
      </c>
      <c r="J223" s="145"/>
      <c r="K223" s="145"/>
      <c r="L223" s="145">
        <v>110740.52</v>
      </c>
      <c r="M223" s="145"/>
      <c r="N223" s="145"/>
      <c r="O223" s="145"/>
      <c r="P223" s="145"/>
      <c r="Q223" s="145"/>
      <c r="R223" s="145"/>
      <c r="S223" s="145"/>
      <c r="T223" s="145"/>
      <c r="U223" s="145"/>
      <c r="V223" s="145"/>
      <c r="W223" s="145"/>
    </row>
    <row r="224" s="59" customFormat="1" ht="21" customHeight="1" spans="1:23">
      <c r="A224" s="147"/>
      <c r="B224" s="20" t="s">
        <v>390</v>
      </c>
      <c r="C224" s="20" t="s">
        <v>275</v>
      </c>
      <c r="D224" s="20" t="s">
        <v>127</v>
      </c>
      <c r="E224" s="20" t="s">
        <v>128</v>
      </c>
      <c r="F224" s="20" t="s">
        <v>280</v>
      </c>
      <c r="G224" s="20" t="s">
        <v>281</v>
      </c>
      <c r="H224" s="145"/>
      <c r="I224" s="145"/>
      <c r="J224" s="145"/>
      <c r="K224" s="145"/>
      <c r="L224" s="145"/>
      <c r="M224" s="145"/>
      <c r="N224" s="145"/>
      <c r="O224" s="145"/>
      <c r="P224" s="145"/>
      <c r="Q224" s="145"/>
      <c r="R224" s="145"/>
      <c r="S224" s="145"/>
      <c r="T224" s="145"/>
      <c r="U224" s="145"/>
      <c r="V224" s="145"/>
      <c r="W224" s="145"/>
    </row>
    <row r="225" s="59" customFormat="1" ht="21" customHeight="1" spans="1:23">
      <c r="A225" s="147"/>
      <c r="B225" s="20" t="s">
        <v>390</v>
      </c>
      <c r="C225" s="20" t="s">
        <v>275</v>
      </c>
      <c r="D225" s="20" t="s">
        <v>127</v>
      </c>
      <c r="E225" s="20" t="s">
        <v>128</v>
      </c>
      <c r="F225" s="20" t="s">
        <v>280</v>
      </c>
      <c r="G225" s="20" t="s">
        <v>281</v>
      </c>
      <c r="H225" s="145">
        <v>55831.26</v>
      </c>
      <c r="I225" s="145">
        <v>55831.26</v>
      </c>
      <c r="J225" s="145"/>
      <c r="K225" s="145"/>
      <c r="L225" s="145">
        <v>55831.26</v>
      </c>
      <c r="M225" s="145"/>
      <c r="N225" s="145"/>
      <c r="O225" s="145"/>
      <c r="P225" s="145"/>
      <c r="Q225" s="145"/>
      <c r="R225" s="145"/>
      <c r="S225" s="145"/>
      <c r="T225" s="145"/>
      <c r="U225" s="145"/>
      <c r="V225" s="145"/>
      <c r="W225" s="145"/>
    </row>
    <row r="226" s="59" customFormat="1" ht="21" customHeight="1" spans="1:23">
      <c r="A226" s="147"/>
      <c r="B226" s="20" t="s">
        <v>390</v>
      </c>
      <c r="C226" s="20" t="s">
        <v>275</v>
      </c>
      <c r="D226" s="20" t="s">
        <v>129</v>
      </c>
      <c r="E226" s="20" t="s">
        <v>130</v>
      </c>
      <c r="F226" s="20" t="s">
        <v>282</v>
      </c>
      <c r="G226" s="20" t="s">
        <v>283</v>
      </c>
      <c r="H226" s="145"/>
      <c r="I226" s="145"/>
      <c r="J226" s="145"/>
      <c r="K226" s="145"/>
      <c r="L226" s="145"/>
      <c r="M226" s="145"/>
      <c r="N226" s="145"/>
      <c r="O226" s="145"/>
      <c r="P226" s="145"/>
      <c r="Q226" s="145"/>
      <c r="R226" s="145"/>
      <c r="S226" s="145"/>
      <c r="T226" s="145"/>
      <c r="U226" s="145"/>
      <c r="V226" s="145"/>
      <c r="W226" s="145"/>
    </row>
    <row r="227" s="59" customFormat="1" ht="21" customHeight="1" spans="1:23">
      <c r="A227" s="147"/>
      <c r="B227" s="20" t="s">
        <v>390</v>
      </c>
      <c r="C227" s="20" t="s">
        <v>275</v>
      </c>
      <c r="D227" s="20" t="s">
        <v>129</v>
      </c>
      <c r="E227" s="20" t="s">
        <v>130</v>
      </c>
      <c r="F227" s="20" t="s">
        <v>282</v>
      </c>
      <c r="G227" s="20" t="s">
        <v>283</v>
      </c>
      <c r="H227" s="145">
        <v>76322.44</v>
      </c>
      <c r="I227" s="145">
        <v>76322.44</v>
      </c>
      <c r="J227" s="145"/>
      <c r="K227" s="145"/>
      <c r="L227" s="145">
        <v>76322.44</v>
      </c>
      <c r="M227" s="145"/>
      <c r="N227" s="145"/>
      <c r="O227" s="145"/>
      <c r="P227" s="145"/>
      <c r="Q227" s="145"/>
      <c r="R227" s="145"/>
      <c r="S227" s="145"/>
      <c r="T227" s="145"/>
      <c r="U227" s="145"/>
      <c r="V227" s="145"/>
      <c r="W227" s="145"/>
    </row>
    <row r="228" s="59" customFormat="1" ht="30" customHeight="1" spans="1:23">
      <c r="A228" s="147"/>
      <c r="B228" s="20" t="s">
        <v>390</v>
      </c>
      <c r="C228" s="20" t="s">
        <v>275</v>
      </c>
      <c r="D228" s="20" t="s">
        <v>131</v>
      </c>
      <c r="E228" s="20" t="s">
        <v>132</v>
      </c>
      <c r="F228" s="20" t="s">
        <v>284</v>
      </c>
      <c r="G228" s="20" t="s">
        <v>285</v>
      </c>
      <c r="H228" s="145">
        <v>7392</v>
      </c>
      <c r="I228" s="145">
        <v>7392</v>
      </c>
      <c r="J228" s="145"/>
      <c r="K228" s="145"/>
      <c r="L228" s="145">
        <v>7392</v>
      </c>
      <c r="M228" s="145"/>
      <c r="N228" s="145"/>
      <c r="O228" s="145"/>
      <c r="P228" s="145"/>
      <c r="Q228" s="145"/>
      <c r="R228" s="145"/>
      <c r="S228" s="145"/>
      <c r="T228" s="145"/>
      <c r="U228" s="145"/>
      <c r="V228" s="145"/>
      <c r="W228" s="145"/>
    </row>
    <row r="229" s="59" customFormat="1" ht="30" customHeight="1" spans="1:23">
      <c r="A229" s="147"/>
      <c r="B229" s="20" t="s">
        <v>390</v>
      </c>
      <c r="C229" s="20" t="s">
        <v>275</v>
      </c>
      <c r="D229" s="20" t="s">
        <v>131</v>
      </c>
      <c r="E229" s="20" t="s">
        <v>132</v>
      </c>
      <c r="F229" s="20" t="s">
        <v>284</v>
      </c>
      <c r="G229" s="20" t="s">
        <v>285</v>
      </c>
      <c r="H229" s="145"/>
      <c r="I229" s="145"/>
      <c r="J229" s="145"/>
      <c r="K229" s="145"/>
      <c r="L229" s="145"/>
      <c r="M229" s="145"/>
      <c r="N229" s="145"/>
      <c r="O229" s="145"/>
      <c r="P229" s="145"/>
      <c r="Q229" s="145"/>
      <c r="R229" s="145"/>
      <c r="S229" s="145"/>
      <c r="T229" s="145"/>
      <c r="U229" s="145"/>
      <c r="V229" s="145"/>
      <c r="W229" s="145"/>
    </row>
    <row r="230" s="59" customFormat="1" ht="30" customHeight="1" spans="1:23">
      <c r="A230" s="147"/>
      <c r="B230" s="20" t="s">
        <v>390</v>
      </c>
      <c r="C230" s="20" t="s">
        <v>275</v>
      </c>
      <c r="D230" s="20" t="s">
        <v>131</v>
      </c>
      <c r="E230" s="20" t="s">
        <v>132</v>
      </c>
      <c r="F230" s="20" t="s">
        <v>284</v>
      </c>
      <c r="G230" s="20" t="s">
        <v>285</v>
      </c>
      <c r="H230" s="145"/>
      <c r="I230" s="145"/>
      <c r="J230" s="145"/>
      <c r="K230" s="145"/>
      <c r="L230" s="145"/>
      <c r="M230" s="145"/>
      <c r="N230" s="145"/>
      <c r="O230" s="145"/>
      <c r="P230" s="145"/>
      <c r="Q230" s="145"/>
      <c r="R230" s="145"/>
      <c r="S230" s="145"/>
      <c r="T230" s="145"/>
      <c r="U230" s="145"/>
      <c r="V230" s="145"/>
      <c r="W230" s="145"/>
    </row>
    <row r="231" s="59" customFormat="1" ht="21" customHeight="1" spans="1:23">
      <c r="A231" s="147"/>
      <c r="B231" s="20" t="s">
        <v>390</v>
      </c>
      <c r="C231" s="20" t="s">
        <v>275</v>
      </c>
      <c r="D231" s="20" t="s">
        <v>137</v>
      </c>
      <c r="E231" s="20" t="s">
        <v>138</v>
      </c>
      <c r="F231" s="20" t="s">
        <v>284</v>
      </c>
      <c r="G231" s="20" t="s">
        <v>285</v>
      </c>
      <c r="H231" s="145">
        <v>6704.49</v>
      </c>
      <c r="I231" s="145">
        <v>6704.49</v>
      </c>
      <c r="J231" s="145"/>
      <c r="K231" s="145"/>
      <c r="L231" s="145">
        <v>6704.49</v>
      </c>
      <c r="M231" s="145"/>
      <c r="N231" s="145"/>
      <c r="O231" s="145"/>
      <c r="P231" s="145"/>
      <c r="Q231" s="145"/>
      <c r="R231" s="145"/>
      <c r="S231" s="145"/>
      <c r="T231" s="145"/>
      <c r="U231" s="145"/>
      <c r="V231" s="145"/>
      <c r="W231" s="145"/>
    </row>
    <row r="232" s="59" customFormat="1" ht="36" customHeight="1" spans="1:23">
      <c r="A232" s="147"/>
      <c r="B232" s="20" t="s">
        <v>390</v>
      </c>
      <c r="C232" s="20" t="s">
        <v>275</v>
      </c>
      <c r="D232" s="20" t="s">
        <v>131</v>
      </c>
      <c r="E232" s="20" t="s">
        <v>132</v>
      </c>
      <c r="F232" s="20" t="s">
        <v>284</v>
      </c>
      <c r="G232" s="20" t="s">
        <v>285</v>
      </c>
      <c r="H232" s="145">
        <v>4692.16</v>
      </c>
      <c r="I232" s="145">
        <v>4692.16</v>
      </c>
      <c r="J232" s="145"/>
      <c r="K232" s="145"/>
      <c r="L232" s="145">
        <v>4692.16</v>
      </c>
      <c r="M232" s="145"/>
      <c r="N232" s="145"/>
      <c r="O232" s="145"/>
      <c r="P232" s="145"/>
      <c r="Q232" s="145"/>
      <c r="R232" s="145"/>
      <c r="S232" s="145"/>
      <c r="T232" s="145"/>
      <c r="U232" s="145"/>
      <c r="V232" s="145"/>
      <c r="W232" s="145"/>
    </row>
    <row r="233" s="59" customFormat="1" ht="21" customHeight="1" spans="1:23">
      <c r="A233" s="147"/>
      <c r="B233" s="20" t="s">
        <v>391</v>
      </c>
      <c r="C233" s="20" t="s">
        <v>175</v>
      </c>
      <c r="D233" s="20" t="s">
        <v>174</v>
      </c>
      <c r="E233" s="20" t="s">
        <v>175</v>
      </c>
      <c r="F233" s="20" t="s">
        <v>287</v>
      </c>
      <c r="G233" s="20" t="s">
        <v>175</v>
      </c>
      <c r="H233" s="145"/>
      <c r="I233" s="145"/>
      <c r="J233" s="145"/>
      <c r="K233" s="145"/>
      <c r="L233" s="145"/>
      <c r="M233" s="145"/>
      <c r="N233" s="145"/>
      <c r="O233" s="145"/>
      <c r="P233" s="145"/>
      <c r="Q233" s="145"/>
      <c r="R233" s="145"/>
      <c r="S233" s="145"/>
      <c r="T233" s="145"/>
      <c r="U233" s="145"/>
      <c r="V233" s="145"/>
      <c r="W233" s="145"/>
    </row>
    <row r="234" s="59" customFormat="1" ht="21" customHeight="1" spans="1:23">
      <c r="A234" s="147"/>
      <c r="B234" s="20" t="s">
        <v>391</v>
      </c>
      <c r="C234" s="20" t="s">
        <v>175</v>
      </c>
      <c r="D234" s="20" t="s">
        <v>174</v>
      </c>
      <c r="E234" s="20" t="s">
        <v>175</v>
      </c>
      <c r="F234" s="20" t="s">
        <v>287</v>
      </c>
      <c r="G234" s="20" t="s">
        <v>175</v>
      </c>
      <c r="H234" s="145">
        <v>317238.65</v>
      </c>
      <c r="I234" s="145">
        <v>317238.65</v>
      </c>
      <c r="J234" s="145"/>
      <c r="K234" s="145"/>
      <c r="L234" s="145">
        <v>317238.65</v>
      </c>
      <c r="M234" s="145"/>
      <c r="N234" s="145"/>
      <c r="O234" s="145"/>
      <c r="P234" s="145"/>
      <c r="Q234" s="145"/>
      <c r="R234" s="145"/>
      <c r="S234" s="145"/>
      <c r="T234" s="145"/>
      <c r="U234" s="145"/>
      <c r="V234" s="145"/>
      <c r="W234" s="145"/>
    </row>
    <row r="235" s="59" customFormat="1" ht="21" customHeight="1" spans="1:23">
      <c r="A235" s="147"/>
      <c r="B235" s="20" t="s">
        <v>392</v>
      </c>
      <c r="C235" s="20" t="s">
        <v>289</v>
      </c>
      <c r="D235" s="20" t="s">
        <v>137</v>
      </c>
      <c r="E235" s="20" t="s">
        <v>138</v>
      </c>
      <c r="F235" s="20" t="s">
        <v>342</v>
      </c>
      <c r="G235" s="20" t="s">
        <v>343</v>
      </c>
      <c r="H235" s="145">
        <v>4000</v>
      </c>
      <c r="I235" s="145">
        <v>4000</v>
      </c>
      <c r="J235" s="145"/>
      <c r="K235" s="145"/>
      <c r="L235" s="145">
        <v>4000</v>
      </c>
      <c r="M235" s="145"/>
      <c r="N235" s="145"/>
      <c r="O235" s="145"/>
      <c r="P235" s="145"/>
      <c r="Q235" s="145"/>
      <c r="R235" s="145"/>
      <c r="S235" s="145"/>
      <c r="T235" s="145"/>
      <c r="U235" s="145"/>
      <c r="V235" s="145"/>
      <c r="W235" s="145"/>
    </row>
    <row r="236" s="59" customFormat="1" ht="21" customHeight="1" spans="1:23">
      <c r="A236" s="147"/>
      <c r="B236" s="20" t="s">
        <v>392</v>
      </c>
      <c r="C236" s="20" t="s">
        <v>289</v>
      </c>
      <c r="D236" s="20" t="s">
        <v>137</v>
      </c>
      <c r="E236" s="20" t="s">
        <v>138</v>
      </c>
      <c r="F236" s="20" t="s">
        <v>344</v>
      </c>
      <c r="G236" s="20" t="s">
        <v>345</v>
      </c>
      <c r="H236" s="145">
        <v>2100</v>
      </c>
      <c r="I236" s="145">
        <v>2100</v>
      </c>
      <c r="J236" s="145"/>
      <c r="K236" s="145"/>
      <c r="L236" s="145">
        <v>2100</v>
      </c>
      <c r="M236" s="145"/>
      <c r="N236" s="145"/>
      <c r="O236" s="145"/>
      <c r="P236" s="145"/>
      <c r="Q236" s="145"/>
      <c r="R236" s="145"/>
      <c r="S236" s="145"/>
      <c r="T236" s="145"/>
      <c r="U236" s="145"/>
      <c r="V236" s="145"/>
      <c r="W236" s="145"/>
    </row>
    <row r="237" s="59" customFormat="1" ht="21" customHeight="1" spans="1:23">
      <c r="A237" s="147"/>
      <c r="B237" s="20" t="s">
        <v>393</v>
      </c>
      <c r="C237" s="20" t="s">
        <v>232</v>
      </c>
      <c r="D237" s="20" t="s">
        <v>137</v>
      </c>
      <c r="E237" s="20" t="s">
        <v>138</v>
      </c>
      <c r="F237" s="20" t="s">
        <v>347</v>
      </c>
      <c r="G237" s="20" t="s">
        <v>232</v>
      </c>
      <c r="H237" s="145">
        <v>11500</v>
      </c>
      <c r="I237" s="145">
        <v>11500</v>
      </c>
      <c r="J237" s="145"/>
      <c r="K237" s="145"/>
      <c r="L237" s="145">
        <v>11500</v>
      </c>
      <c r="M237" s="145"/>
      <c r="N237" s="145"/>
      <c r="O237" s="145"/>
      <c r="P237" s="145"/>
      <c r="Q237" s="145"/>
      <c r="R237" s="145"/>
      <c r="S237" s="145"/>
      <c r="T237" s="145"/>
      <c r="U237" s="145"/>
      <c r="V237" s="145"/>
      <c r="W237" s="145"/>
    </row>
    <row r="238" s="59" customFormat="1" ht="21" customHeight="1" spans="1:23">
      <c r="A238" s="147"/>
      <c r="B238" s="20" t="s">
        <v>392</v>
      </c>
      <c r="C238" s="20" t="s">
        <v>289</v>
      </c>
      <c r="D238" s="20" t="s">
        <v>137</v>
      </c>
      <c r="E238" s="20" t="s">
        <v>138</v>
      </c>
      <c r="F238" s="20" t="s">
        <v>327</v>
      </c>
      <c r="G238" s="20" t="s">
        <v>328</v>
      </c>
      <c r="H238" s="145">
        <v>5100</v>
      </c>
      <c r="I238" s="145">
        <v>5100</v>
      </c>
      <c r="J238" s="145"/>
      <c r="K238" s="145"/>
      <c r="L238" s="145">
        <v>5100</v>
      </c>
      <c r="M238" s="145"/>
      <c r="N238" s="145"/>
      <c r="O238" s="145"/>
      <c r="P238" s="145"/>
      <c r="Q238" s="145"/>
      <c r="R238" s="145"/>
      <c r="S238" s="145"/>
      <c r="T238" s="145"/>
      <c r="U238" s="145"/>
      <c r="V238" s="145"/>
      <c r="W238" s="145"/>
    </row>
    <row r="239" s="59" customFormat="1" ht="21" customHeight="1" spans="1:23">
      <c r="A239" s="147"/>
      <c r="B239" s="20" t="s">
        <v>392</v>
      </c>
      <c r="C239" s="20" t="s">
        <v>289</v>
      </c>
      <c r="D239" s="20" t="s">
        <v>137</v>
      </c>
      <c r="E239" s="20" t="s">
        <v>138</v>
      </c>
      <c r="F239" s="20" t="s">
        <v>294</v>
      </c>
      <c r="G239" s="20" t="s">
        <v>295</v>
      </c>
      <c r="H239" s="145">
        <v>20000</v>
      </c>
      <c r="I239" s="145">
        <v>20000</v>
      </c>
      <c r="J239" s="145"/>
      <c r="K239" s="145"/>
      <c r="L239" s="145">
        <v>20000</v>
      </c>
      <c r="M239" s="145"/>
      <c r="N239" s="145"/>
      <c r="O239" s="145"/>
      <c r="P239" s="145"/>
      <c r="Q239" s="145"/>
      <c r="R239" s="145"/>
      <c r="S239" s="145"/>
      <c r="T239" s="145"/>
      <c r="U239" s="145"/>
      <c r="V239" s="145"/>
      <c r="W239" s="145"/>
    </row>
    <row r="240" s="59" customFormat="1" ht="21" customHeight="1" spans="1:23">
      <c r="A240" s="147"/>
      <c r="B240" s="20" t="s">
        <v>392</v>
      </c>
      <c r="C240" s="20" t="s">
        <v>289</v>
      </c>
      <c r="D240" s="20" t="s">
        <v>137</v>
      </c>
      <c r="E240" s="20" t="s">
        <v>138</v>
      </c>
      <c r="F240" s="20" t="s">
        <v>292</v>
      </c>
      <c r="G240" s="20" t="s">
        <v>293</v>
      </c>
      <c r="H240" s="145">
        <v>47550</v>
      </c>
      <c r="I240" s="145">
        <v>47550</v>
      </c>
      <c r="J240" s="145"/>
      <c r="K240" s="145"/>
      <c r="L240" s="145">
        <v>47550</v>
      </c>
      <c r="M240" s="145"/>
      <c r="N240" s="145"/>
      <c r="O240" s="145"/>
      <c r="P240" s="145"/>
      <c r="Q240" s="145"/>
      <c r="R240" s="145"/>
      <c r="S240" s="145"/>
      <c r="T240" s="145"/>
      <c r="U240" s="145"/>
      <c r="V240" s="145"/>
      <c r="W240" s="145"/>
    </row>
    <row r="241" s="59" customFormat="1" ht="21" customHeight="1" spans="1:23">
      <c r="A241" s="147"/>
      <c r="B241" s="20" t="s">
        <v>394</v>
      </c>
      <c r="C241" s="20" t="s">
        <v>297</v>
      </c>
      <c r="D241" s="20" t="s">
        <v>113</v>
      </c>
      <c r="E241" s="20" t="s">
        <v>114</v>
      </c>
      <c r="F241" s="20" t="s">
        <v>292</v>
      </c>
      <c r="G241" s="20" t="s">
        <v>293</v>
      </c>
      <c r="H241" s="145">
        <v>1800</v>
      </c>
      <c r="I241" s="145">
        <v>1800</v>
      </c>
      <c r="J241" s="145"/>
      <c r="K241" s="145"/>
      <c r="L241" s="145">
        <v>1800</v>
      </c>
      <c r="M241" s="145"/>
      <c r="N241" s="145"/>
      <c r="O241" s="145"/>
      <c r="P241" s="145"/>
      <c r="Q241" s="145"/>
      <c r="R241" s="145"/>
      <c r="S241" s="145"/>
      <c r="T241" s="145"/>
      <c r="U241" s="145"/>
      <c r="V241" s="145"/>
      <c r="W241" s="145"/>
    </row>
    <row r="242" s="59" customFormat="1" ht="21" customHeight="1" spans="1:23">
      <c r="A242" s="147"/>
      <c r="B242" s="20" t="s">
        <v>395</v>
      </c>
      <c r="C242" s="20" t="s">
        <v>299</v>
      </c>
      <c r="D242" s="20" t="s">
        <v>137</v>
      </c>
      <c r="E242" s="20" t="s">
        <v>138</v>
      </c>
      <c r="F242" s="20" t="s">
        <v>300</v>
      </c>
      <c r="G242" s="20" t="s">
        <v>301</v>
      </c>
      <c r="H242" s="145">
        <v>13436.64</v>
      </c>
      <c r="I242" s="145">
        <v>13436.64</v>
      </c>
      <c r="J242" s="145"/>
      <c r="K242" s="145"/>
      <c r="L242" s="145">
        <v>13436.64</v>
      </c>
      <c r="M242" s="145"/>
      <c r="N242" s="145"/>
      <c r="O242" s="145"/>
      <c r="P242" s="145"/>
      <c r="Q242" s="145"/>
      <c r="R242" s="145"/>
      <c r="S242" s="145"/>
      <c r="T242" s="145"/>
      <c r="U242" s="145"/>
      <c r="V242" s="145"/>
      <c r="W242" s="145"/>
    </row>
    <row r="243" s="59" customFormat="1" ht="21" customHeight="1" spans="1:23">
      <c r="A243" s="147"/>
      <c r="B243" s="20" t="s">
        <v>396</v>
      </c>
      <c r="C243" s="20" t="s">
        <v>303</v>
      </c>
      <c r="D243" s="20" t="s">
        <v>137</v>
      </c>
      <c r="E243" s="20" t="s">
        <v>138</v>
      </c>
      <c r="F243" s="20" t="s">
        <v>304</v>
      </c>
      <c r="G243" s="20" t="s">
        <v>303</v>
      </c>
      <c r="H243" s="145">
        <v>17915.52</v>
      </c>
      <c r="I243" s="145">
        <v>17915.52</v>
      </c>
      <c r="J243" s="145"/>
      <c r="K243" s="145"/>
      <c r="L243" s="145">
        <v>17915.52</v>
      </c>
      <c r="M243" s="145"/>
      <c r="N243" s="145"/>
      <c r="O243" s="145"/>
      <c r="P243" s="145"/>
      <c r="Q243" s="145"/>
      <c r="R243" s="145"/>
      <c r="S243" s="145"/>
      <c r="T243" s="145"/>
      <c r="U243" s="145"/>
      <c r="V243" s="145"/>
      <c r="W243" s="145"/>
    </row>
    <row r="244" s="59" customFormat="1" ht="21" customHeight="1" spans="1:23">
      <c r="A244" s="147"/>
      <c r="B244" s="20" t="s">
        <v>397</v>
      </c>
      <c r="C244" s="20" t="s">
        <v>306</v>
      </c>
      <c r="D244" s="20" t="s">
        <v>137</v>
      </c>
      <c r="E244" s="20" t="s">
        <v>138</v>
      </c>
      <c r="F244" s="20" t="s">
        <v>307</v>
      </c>
      <c r="G244" s="20" t="s">
        <v>306</v>
      </c>
      <c r="H244" s="145">
        <v>450</v>
      </c>
      <c r="I244" s="145">
        <v>450</v>
      </c>
      <c r="J244" s="145"/>
      <c r="K244" s="145"/>
      <c r="L244" s="145">
        <v>450</v>
      </c>
      <c r="M244" s="145"/>
      <c r="N244" s="145"/>
      <c r="O244" s="145"/>
      <c r="P244" s="145"/>
      <c r="Q244" s="145"/>
      <c r="R244" s="145"/>
      <c r="S244" s="145"/>
      <c r="T244" s="145"/>
      <c r="U244" s="145"/>
      <c r="V244" s="145"/>
      <c r="W244" s="145"/>
    </row>
    <row r="245" s="59" customFormat="1" ht="21" customHeight="1" spans="1:23">
      <c r="A245" s="147"/>
      <c r="B245" s="20" t="s">
        <v>398</v>
      </c>
      <c r="C245" s="20" t="s">
        <v>309</v>
      </c>
      <c r="D245" s="20" t="s">
        <v>137</v>
      </c>
      <c r="E245" s="20" t="s">
        <v>138</v>
      </c>
      <c r="F245" s="20" t="s">
        <v>310</v>
      </c>
      <c r="G245" s="20" t="s">
        <v>309</v>
      </c>
      <c r="H245" s="145">
        <v>15000</v>
      </c>
      <c r="I245" s="145">
        <v>15000</v>
      </c>
      <c r="J245" s="145"/>
      <c r="K245" s="145"/>
      <c r="L245" s="145">
        <v>15000</v>
      </c>
      <c r="M245" s="145"/>
      <c r="N245" s="145"/>
      <c r="O245" s="145"/>
      <c r="P245" s="145"/>
      <c r="Q245" s="145"/>
      <c r="R245" s="145"/>
      <c r="S245" s="145"/>
      <c r="T245" s="145"/>
      <c r="U245" s="145"/>
      <c r="V245" s="145"/>
      <c r="W245" s="145"/>
    </row>
    <row r="246" s="59" customFormat="1" ht="21" customHeight="1" spans="1:23">
      <c r="A246" s="147"/>
      <c r="B246" s="20" t="s">
        <v>399</v>
      </c>
      <c r="C246" s="20" t="s">
        <v>312</v>
      </c>
      <c r="D246" s="20" t="s">
        <v>137</v>
      </c>
      <c r="E246" s="20" t="s">
        <v>138</v>
      </c>
      <c r="F246" s="20" t="s">
        <v>313</v>
      </c>
      <c r="G246" s="20" t="s">
        <v>314</v>
      </c>
      <c r="H246" s="145">
        <v>139200</v>
      </c>
      <c r="I246" s="145">
        <v>139200</v>
      </c>
      <c r="J246" s="145"/>
      <c r="K246" s="145"/>
      <c r="L246" s="145">
        <v>139200</v>
      </c>
      <c r="M246" s="145"/>
      <c r="N246" s="145"/>
      <c r="O246" s="145"/>
      <c r="P246" s="145"/>
      <c r="Q246" s="145"/>
      <c r="R246" s="145"/>
      <c r="S246" s="145"/>
      <c r="T246" s="145"/>
      <c r="U246" s="145"/>
      <c r="V246" s="145"/>
      <c r="W246" s="145"/>
    </row>
    <row r="247" s="59" customFormat="1" ht="21" customHeight="1" spans="1:23">
      <c r="A247" s="147"/>
      <c r="B247" s="20" t="s">
        <v>400</v>
      </c>
      <c r="C247" s="20" t="s">
        <v>316</v>
      </c>
      <c r="D247" s="20" t="s">
        <v>113</v>
      </c>
      <c r="E247" s="20" t="s">
        <v>114</v>
      </c>
      <c r="F247" s="20" t="s">
        <v>317</v>
      </c>
      <c r="G247" s="20" t="s">
        <v>318</v>
      </c>
      <c r="H247" s="145">
        <v>65913.6</v>
      </c>
      <c r="I247" s="145">
        <v>65913.6</v>
      </c>
      <c r="J247" s="145"/>
      <c r="K247" s="145"/>
      <c r="L247" s="145">
        <v>65913.6</v>
      </c>
      <c r="M247" s="145"/>
      <c r="N247" s="145"/>
      <c r="O247" s="145"/>
      <c r="P247" s="145"/>
      <c r="Q247" s="145"/>
      <c r="R247" s="145"/>
      <c r="S247" s="145"/>
      <c r="T247" s="145"/>
      <c r="U247" s="145"/>
      <c r="V247" s="145"/>
      <c r="W247" s="145"/>
    </row>
    <row r="248" s="59" customFormat="1" ht="34" customHeight="1" spans="1:23">
      <c r="A248" s="146" t="s">
        <v>84</v>
      </c>
      <c r="B248" s="147"/>
      <c r="C248" s="147"/>
      <c r="D248" s="147"/>
      <c r="E248" s="147"/>
      <c r="F248" s="147"/>
      <c r="G248" s="147"/>
      <c r="H248" s="145">
        <v>3634498.21</v>
      </c>
      <c r="I248" s="145">
        <v>3634498.21</v>
      </c>
      <c r="J248" s="145"/>
      <c r="K248" s="145"/>
      <c r="L248" s="145">
        <v>3634498.21</v>
      </c>
      <c r="M248" s="145"/>
      <c r="N248" s="145"/>
      <c r="O248" s="145"/>
      <c r="P248" s="145"/>
      <c r="Q248" s="145"/>
      <c r="R248" s="145"/>
      <c r="S248" s="145"/>
      <c r="T248" s="145"/>
      <c r="U248" s="145"/>
      <c r="V248" s="145"/>
      <c r="W248" s="145"/>
    </row>
    <row r="249" s="59" customFormat="1" ht="21" customHeight="1" spans="1:23">
      <c r="A249" s="147"/>
      <c r="B249" s="20" t="s">
        <v>401</v>
      </c>
      <c r="C249" s="20" t="s">
        <v>259</v>
      </c>
      <c r="D249" s="20" t="s">
        <v>137</v>
      </c>
      <c r="E249" s="20" t="s">
        <v>138</v>
      </c>
      <c r="F249" s="20" t="s">
        <v>260</v>
      </c>
      <c r="G249" s="20" t="s">
        <v>261</v>
      </c>
      <c r="H249" s="145">
        <v>500424</v>
      </c>
      <c r="I249" s="145">
        <v>500424</v>
      </c>
      <c r="J249" s="145"/>
      <c r="K249" s="145"/>
      <c r="L249" s="145">
        <v>500424</v>
      </c>
      <c r="M249" s="145"/>
      <c r="N249" s="145"/>
      <c r="O249" s="145"/>
      <c r="P249" s="145"/>
      <c r="Q249" s="145"/>
      <c r="R249" s="145"/>
      <c r="S249" s="145"/>
      <c r="T249" s="145"/>
      <c r="U249" s="145"/>
      <c r="V249" s="145"/>
      <c r="W249" s="145"/>
    </row>
    <row r="250" s="59" customFormat="1" ht="21" customHeight="1" spans="1:23">
      <c r="A250" s="147"/>
      <c r="B250" s="20" t="s">
        <v>402</v>
      </c>
      <c r="C250" s="20" t="s">
        <v>263</v>
      </c>
      <c r="D250" s="20" t="s">
        <v>137</v>
      </c>
      <c r="E250" s="20" t="s">
        <v>138</v>
      </c>
      <c r="F250" s="20" t="s">
        <v>260</v>
      </c>
      <c r="G250" s="20" t="s">
        <v>261</v>
      </c>
      <c r="H250" s="145">
        <v>317292</v>
      </c>
      <c r="I250" s="145">
        <v>317292</v>
      </c>
      <c r="J250" s="145"/>
      <c r="K250" s="145"/>
      <c r="L250" s="145">
        <v>317292</v>
      </c>
      <c r="M250" s="145"/>
      <c r="N250" s="145"/>
      <c r="O250" s="145"/>
      <c r="P250" s="145"/>
      <c r="Q250" s="145"/>
      <c r="R250" s="145"/>
      <c r="S250" s="145"/>
      <c r="T250" s="145"/>
      <c r="U250" s="145"/>
      <c r="V250" s="145"/>
      <c r="W250" s="145"/>
    </row>
    <row r="251" s="59" customFormat="1" ht="21" customHeight="1" spans="1:23">
      <c r="A251" s="147"/>
      <c r="B251" s="20" t="s">
        <v>401</v>
      </c>
      <c r="C251" s="20" t="s">
        <v>259</v>
      </c>
      <c r="D251" s="20" t="s">
        <v>137</v>
      </c>
      <c r="E251" s="20" t="s">
        <v>138</v>
      </c>
      <c r="F251" s="20" t="s">
        <v>264</v>
      </c>
      <c r="G251" s="20" t="s">
        <v>265</v>
      </c>
      <c r="H251" s="145">
        <v>758724</v>
      </c>
      <c r="I251" s="145">
        <v>758724</v>
      </c>
      <c r="J251" s="145"/>
      <c r="K251" s="145"/>
      <c r="L251" s="145">
        <v>758724</v>
      </c>
      <c r="M251" s="145"/>
      <c r="N251" s="145"/>
      <c r="O251" s="145"/>
      <c r="P251" s="145"/>
      <c r="Q251" s="145"/>
      <c r="R251" s="145"/>
      <c r="S251" s="145"/>
      <c r="T251" s="145"/>
      <c r="U251" s="145"/>
      <c r="V251" s="145"/>
      <c r="W251" s="145"/>
    </row>
    <row r="252" s="59" customFormat="1" ht="21" customHeight="1" spans="1:23">
      <c r="A252" s="147"/>
      <c r="B252" s="20" t="s">
        <v>402</v>
      </c>
      <c r="C252" s="20" t="s">
        <v>263</v>
      </c>
      <c r="D252" s="20" t="s">
        <v>137</v>
      </c>
      <c r="E252" s="20" t="s">
        <v>138</v>
      </c>
      <c r="F252" s="20" t="s">
        <v>264</v>
      </c>
      <c r="G252" s="20" t="s">
        <v>265</v>
      </c>
      <c r="H252" s="145">
        <v>109140</v>
      </c>
      <c r="I252" s="145">
        <v>109140</v>
      </c>
      <c r="J252" s="145"/>
      <c r="K252" s="145"/>
      <c r="L252" s="145">
        <v>109140</v>
      </c>
      <c r="M252" s="145"/>
      <c r="N252" s="145"/>
      <c r="O252" s="145"/>
      <c r="P252" s="145"/>
      <c r="Q252" s="145"/>
      <c r="R252" s="145"/>
      <c r="S252" s="145"/>
      <c r="T252" s="145"/>
      <c r="U252" s="145"/>
      <c r="V252" s="145"/>
      <c r="W252" s="145"/>
    </row>
    <row r="253" s="59" customFormat="1" ht="21" customHeight="1" spans="1:23">
      <c r="A253" s="147"/>
      <c r="B253" s="20" t="s">
        <v>403</v>
      </c>
      <c r="C253" s="20" t="s">
        <v>267</v>
      </c>
      <c r="D253" s="20" t="s">
        <v>137</v>
      </c>
      <c r="E253" s="20" t="s">
        <v>138</v>
      </c>
      <c r="F253" s="20" t="s">
        <v>268</v>
      </c>
      <c r="G253" s="20" t="s">
        <v>269</v>
      </c>
      <c r="H253" s="145">
        <v>236820</v>
      </c>
      <c r="I253" s="145">
        <v>236820</v>
      </c>
      <c r="J253" s="145"/>
      <c r="K253" s="145"/>
      <c r="L253" s="145">
        <v>236820</v>
      </c>
      <c r="M253" s="145"/>
      <c r="N253" s="145"/>
      <c r="O253" s="145"/>
      <c r="P253" s="145"/>
      <c r="Q253" s="145"/>
      <c r="R253" s="145"/>
      <c r="S253" s="145"/>
      <c r="T253" s="145"/>
      <c r="U253" s="145"/>
      <c r="V253" s="145"/>
      <c r="W253" s="145"/>
    </row>
    <row r="254" s="59" customFormat="1" ht="21" customHeight="1" spans="1:23">
      <c r="A254" s="147"/>
      <c r="B254" s="20" t="s">
        <v>401</v>
      </c>
      <c r="C254" s="20" t="s">
        <v>259</v>
      </c>
      <c r="D254" s="20" t="s">
        <v>137</v>
      </c>
      <c r="E254" s="20" t="s">
        <v>138</v>
      </c>
      <c r="F254" s="20" t="s">
        <v>268</v>
      </c>
      <c r="G254" s="20" t="s">
        <v>269</v>
      </c>
      <c r="H254" s="145">
        <v>41702</v>
      </c>
      <c r="I254" s="145">
        <v>41702</v>
      </c>
      <c r="J254" s="145"/>
      <c r="K254" s="145"/>
      <c r="L254" s="145">
        <v>41702</v>
      </c>
      <c r="M254" s="145"/>
      <c r="N254" s="145"/>
      <c r="O254" s="145"/>
      <c r="P254" s="145"/>
      <c r="Q254" s="145"/>
      <c r="R254" s="145"/>
      <c r="S254" s="145"/>
      <c r="T254" s="145"/>
      <c r="U254" s="145"/>
      <c r="V254" s="145"/>
      <c r="W254" s="145"/>
    </row>
    <row r="255" s="59" customFormat="1" ht="36" customHeight="1" spans="1:23">
      <c r="A255" s="147"/>
      <c r="B255" s="20" t="s">
        <v>404</v>
      </c>
      <c r="C255" s="20" t="s">
        <v>271</v>
      </c>
      <c r="D255" s="20" t="s">
        <v>137</v>
      </c>
      <c r="E255" s="20" t="s">
        <v>138</v>
      </c>
      <c r="F255" s="20" t="s">
        <v>272</v>
      </c>
      <c r="G255" s="20" t="s">
        <v>273</v>
      </c>
      <c r="H255" s="145">
        <v>144000</v>
      </c>
      <c r="I255" s="145">
        <v>144000</v>
      </c>
      <c r="J255" s="145"/>
      <c r="K255" s="145"/>
      <c r="L255" s="145">
        <v>144000</v>
      </c>
      <c r="M255" s="145"/>
      <c r="N255" s="145"/>
      <c r="O255" s="145"/>
      <c r="P255" s="145"/>
      <c r="Q255" s="145"/>
      <c r="R255" s="145"/>
      <c r="S255" s="145"/>
      <c r="T255" s="145"/>
      <c r="U255" s="145"/>
      <c r="V255" s="145"/>
      <c r="W255" s="145"/>
    </row>
    <row r="256" s="59" customFormat="1" ht="21" customHeight="1" spans="1:23">
      <c r="A256" s="147"/>
      <c r="B256" s="20" t="s">
        <v>402</v>
      </c>
      <c r="C256" s="20" t="s">
        <v>263</v>
      </c>
      <c r="D256" s="20" t="s">
        <v>137</v>
      </c>
      <c r="E256" s="20" t="s">
        <v>138</v>
      </c>
      <c r="F256" s="20" t="s">
        <v>272</v>
      </c>
      <c r="G256" s="20" t="s">
        <v>273</v>
      </c>
      <c r="H256" s="145">
        <v>105900</v>
      </c>
      <c r="I256" s="145">
        <v>105900</v>
      </c>
      <c r="J256" s="145"/>
      <c r="K256" s="145"/>
      <c r="L256" s="145">
        <v>105900</v>
      </c>
      <c r="M256" s="145"/>
      <c r="N256" s="145"/>
      <c r="O256" s="145"/>
      <c r="P256" s="145"/>
      <c r="Q256" s="145"/>
      <c r="R256" s="145"/>
      <c r="S256" s="145"/>
      <c r="T256" s="145"/>
      <c r="U256" s="145"/>
      <c r="V256" s="145"/>
      <c r="W256" s="145"/>
    </row>
    <row r="257" s="59" customFormat="1" ht="21" customHeight="1" spans="1:23">
      <c r="A257" s="147"/>
      <c r="B257" s="20" t="s">
        <v>402</v>
      </c>
      <c r="C257" s="20" t="s">
        <v>263</v>
      </c>
      <c r="D257" s="20" t="s">
        <v>137</v>
      </c>
      <c r="E257" s="20" t="s">
        <v>138</v>
      </c>
      <c r="F257" s="20" t="s">
        <v>272</v>
      </c>
      <c r="G257" s="20" t="s">
        <v>273</v>
      </c>
      <c r="H257" s="145">
        <v>85920</v>
      </c>
      <c r="I257" s="145">
        <v>85920</v>
      </c>
      <c r="J257" s="145"/>
      <c r="K257" s="145"/>
      <c r="L257" s="145">
        <v>85920</v>
      </c>
      <c r="M257" s="145"/>
      <c r="N257" s="145"/>
      <c r="O257" s="145"/>
      <c r="P257" s="145"/>
      <c r="Q257" s="145"/>
      <c r="R257" s="145"/>
      <c r="S257" s="145"/>
      <c r="T257" s="145"/>
      <c r="U257" s="145"/>
      <c r="V257" s="145"/>
      <c r="W257" s="145"/>
    </row>
    <row r="258" s="59" customFormat="1" ht="21" customHeight="1" spans="1:23">
      <c r="A258" s="147"/>
      <c r="B258" s="20" t="s">
        <v>402</v>
      </c>
      <c r="C258" s="20" t="s">
        <v>263</v>
      </c>
      <c r="D258" s="20" t="s">
        <v>137</v>
      </c>
      <c r="E258" s="20" t="s">
        <v>138</v>
      </c>
      <c r="F258" s="20" t="s">
        <v>272</v>
      </c>
      <c r="G258" s="20" t="s">
        <v>273</v>
      </c>
      <c r="H258" s="145">
        <v>138552</v>
      </c>
      <c r="I258" s="145">
        <v>138552</v>
      </c>
      <c r="J258" s="145"/>
      <c r="K258" s="145"/>
      <c r="L258" s="145">
        <v>138552</v>
      </c>
      <c r="M258" s="145"/>
      <c r="N258" s="145"/>
      <c r="O258" s="145"/>
      <c r="P258" s="145"/>
      <c r="Q258" s="145"/>
      <c r="R258" s="145"/>
      <c r="S258" s="145"/>
      <c r="T258" s="145"/>
      <c r="U258" s="145"/>
      <c r="V258" s="145"/>
      <c r="W258" s="145"/>
    </row>
    <row r="259" s="59" customFormat="1" ht="35" customHeight="1" spans="1:23">
      <c r="A259" s="147"/>
      <c r="B259" s="20" t="s">
        <v>405</v>
      </c>
      <c r="C259" s="20" t="s">
        <v>275</v>
      </c>
      <c r="D259" s="20" t="s">
        <v>117</v>
      </c>
      <c r="E259" s="20" t="s">
        <v>118</v>
      </c>
      <c r="F259" s="20" t="s">
        <v>276</v>
      </c>
      <c r="G259" s="20" t="s">
        <v>277</v>
      </c>
      <c r="H259" s="145"/>
      <c r="I259" s="145"/>
      <c r="J259" s="145"/>
      <c r="K259" s="145"/>
      <c r="L259" s="145"/>
      <c r="M259" s="145"/>
      <c r="N259" s="145"/>
      <c r="O259" s="145"/>
      <c r="P259" s="145"/>
      <c r="Q259" s="145"/>
      <c r="R259" s="145"/>
      <c r="S259" s="145"/>
      <c r="T259" s="145"/>
      <c r="U259" s="145"/>
      <c r="V259" s="145"/>
      <c r="W259" s="145"/>
    </row>
    <row r="260" s="59" customFormat="1" ht="35" customHeight="1" spans="1:23">
      <c r="A260" s="147"/>
      <c r="B260" s="20" t="s">
        <v>405</v>
      </c>
      <c r="C260" s="20" t="s">
        <v>275</v>
      </c>
      <c r="D260" s="20" t="s">
        <v>117</v>
      </c>
      <c r="E260" s="20" t="s">
        <v>118</v>
      </c>
      <c r="F260" s="20" t="s">
        <v>276</v>
      </c>
      <c r="G260" s="20" t="s">
        <v>277</v>
      </c>
      <c r="H260" s="145">
        <v>341519.2</v>
      </c>
      <c r="I260" s="145">
        <v>341519.2</v>
      </c>
      <c r="J260" s="145"/>
      <c r="K260" s="145"/>
      <c r="L260" s="145">
        <v>341519.2</v>
      </c>
      <c r="M260" s="145"/>
      <c r="N260" s="145"/>
      <c r="O260" s="145"/>
      <c r="P260" s="145"/>
      <c r="Q260" s="145"/>
      <c r="R260" s="145"/>
      <c r="S260" s="145"/>
      <c r="T260" s="145"/>
      <c r="U260" s="145"/>
      <c r="V260" s="145"/>
      <c r="W260" s="145"/>
    </row>
    <row r="261" s="59" customFormat="1" ht="35" customHeight="1" spans="1:23">
      <c r="A261" s="147"/>
      <c r="B261" s="20" t="s">
        <v>405</v>
      </c>
      <c r="C261" s="20" t="s">
        <v>275</v>
      </c>
      <c r="D261" s="20" t="s">
        <v>119</v>
      </c>
      <c r="E261" s="20" t="s">
        <v>120</v>
      </c>
      <c r="F261" s="20" t="s">
        <v>278</v>
      </c>
      <c r="G261" s="20" t="s">
        <v>279</v>
      </c>
      <c r="H261" s="145"/>
      <c r="I261" s="145"/>
      <c r="J261" s="145"/>
      <c r="K261" s="145"/>
      <c r="L261" s="145"/>
      <c r="M261" s="145"/>
      <c r="N261" s="145"/>
      <c r="O261" s="145"/>
      <c r="P261" s="145"/>
      <c r="Q261" s="145"/>
      <c r="R261" s="145"/>
      <c r="S261" s="145"/>
      <c r="T261" s="145"/>
      <c r="U261" s="145"/>
      <c r="V261" s="145"/>
      <c r="W261" s="145"/>
    </row>
    <row r="262" s="59" customFormat="1" ht="21" customHeight="1" spans="1:23">
      <c r="A262" s="147"/>
      <c r="B262" s="20" t="s">
        <v>405</v>
      </c>
      <c r="C262" s="20" t="s">
        <v>275</v>
      </c>
      <c r="D262" s="20" t="s">
        <v>125</v>
      </c>
      <c r="E262" s="20" t="s">
        <v>126</v>
      </c>
      <c r="F262" s="20" t="s">
        <v>280</v>
      </c>
      <c r="G262" s="20" t="s">
        <v>281</v>
      </c>
      <c r="H262" s="145">
        <v>99014.47</v>
      </c>
      <c r="I262" s="145">
        <v>99014.47</v>
      </c>
      <c r="J262" s="145"/>
      <c r="K262" s="145"/>
      <c r="L262" s="145">
        <v>99014.47</v>
      </c>
      <c r="M262" s="145"/>
      <c r="N262" s="145"/>
      <c r="O262" s="145"/>
      <c r="P262" s="145"/>
      <c r="Q262" s="145"/>
      <c r="R262" s="145"/>
      <c r="S262" s="145"/>
      <c r="T262" s="145"/>
      <c r="U262" s="145"/>
      <c r="V262" s="145"/>
      <c r="W262" s="145"/>
    </row>
    <row r="263" s="59" customFormat="1" ht="21" customHeight="1" spans="1:23">
      <c r="A263" s="147"/>
      <c r="B263" s="20" t="s">
        <v>405</v>
      </c>
      <c r="C263" s="20" t="s">
        <v>275</v>
      </c>
      <c r="D263" s="20" t="s">
        <v>127</v>
      </c>
      <c r="E263" s="20" t="s">
        <v>128</v>
      </c>
      <c r="F263" s="20" t="s">
        <v>280</v>
      </c>
      <c r="G263" s="20" t="s">
        <v>281</v>
      </c>
      <c r="H263" s="145"/>
      <c r="I263" s="145"/>
      <c r="J263" s="145"/>
      <c r="K263" s="145"/>
      <c r="L263" s="145"/>
      <c r="M263" s="145"/>
      <c r="N263" s="145"/>
      <c r="O263" s="145"/>
      <c r="P263" s="145"/>
      <c r="Q263" s="145"/>
      <c r="R263" s="145"/>
      <c r="S263" s="145"/>
      <c r="T263" s="145"/>
      <c r="U263" s="145"/>
      <c r="V263" s="145"/>
      <c r="W263" s="145"/>
    </row>
    <row r="264" s="59" customFormat="1" ht="21" customHeight="1" spans="1:23">
      <c r="A264" s="147"/>
      <c r="B264" s="20" t="s">
        <v>405</v>
      </c>
      <c r="C264" s="20" t="s">
        <v>275</v>
      </c>
      <c r="D264" s="20" t="s">
        <v>127</v>
      </c>
      <c r="E264" s="20" t="s">
        <v>128</v>
      </c>
      <c r="F264" s="20" t="s">
        <v>280</v>
      </c>
      <c r="G264" s="20" t="s">
        <v>281</v>
      </c>
      <c r="H264" s="145">
        <v>52534.68</v>
      </c>
      <c r="I264" s="145">
        <v>52534.68</v>
      </c>
      <c r="J264" s="145"/>
      <c r="K264" s="145"/>
      <c r="L264" s="145">
        <v>52534.68</v>
      </c>
      <c r="M264" s="145"/>
      <c r="N264" s="145"/>
      <c r="O264" s="145"/>
      <c r="P264" s="145"/>
      <c r="Q264" s="145"/>
      <c r="R264" s="145"/>
      <c r="S264" s="145"/>
      <c r="T264" s="145"/>
      <c r="U264" s="145"/>
      <c r="V264" s="145"/>
      <c r="W264" s="145"/>
    </row>
    <row r="265" s="59" customFormat="1" ht="21" customHeight="1" spans="1:23">
      <c r="A265" s="147"/>
      <c r="B265" s="20" t="s">
        <v>405</v>
      </c>
      <c r="C265" s="20" t="s">
        <v>275</v>
      </c>
      <c r="D265" s="20" t="s">
        <v>129</v>
      </c>
      <c r="E265" s="20" t="s">
        <v>130</v>
      </c>
      <c r="F265" s="20" t="s">
        <v>282</v>
      </c>
      <c r="G265" s="20" t="s">
        <v>283</v>
      </c>
      <c r="H265" s="145"/>
      <c r="I265" s="145"/>
      <c r="J265" s="145"/>
      <c r="K265" s="145"/>
      <c r="L265" s="145"/>
      <c r="M265" s="145"/>
      <c r="N265" s="145"/>
      <c r="O265" s="145"/>
      <c r="P265" s="145"/>
      <c r="Q265" s="145"/>
      <c r="R265" s="145"/>
      <c r="S265" s="145"/>
      <c r="T265" s="145"/>
      <c r="U265" s="145"/>
      <c r="V265" s="145"/>
      <c r="W265" s="145"/>
    </row>
    <row r="266" s="59" customFormat="1" ht="21" customHeight="1" spans="1:23">
      <c r="A266" s="147"/>
      <c r="B266" s="20" t="s">
        <v>405</v>
      </c>
      <c r="C266" s="20" t="s">
        <v>275</v>
      </c>
      <c r="D266" s="20" t="s">
        <v>129</v>
      </c>
      <c r="E266" s="20" t="s">
        <v>130</v>
      </c>
      <c r="F266" s="20" t="s">
        <v>282</v>
      </c>
      <c r="G266" s="20" t="s">
        <v>283</v>
      </c>
      <c r="H266" s="145">
        <v>71954.85</v>
      </c>
      <c r="I266" s="145">
        <v>71954.85</v>
      </c>
      <c r="J266" s="145"/>
      <c r="K266" s="145"/>
      <c r="L266" s="145">
        <v>71954.85</v>
      </c>
      <c r="M266" s="145"/>
      <c r="N266" s="145"/>
      <c r="O266" s="145"/>
      <c r="P266" s="145"/>
      <c r="Q266" s="145"/>
      <c r="R266" s="145"/>
      <c r="S266" s="145"/>
      <c r="T266" s="145"/>
      <c r="U266" s="145"/>
      <c r="V266" s="145"/>
      <c r="W266" s="145"/>
    </row>
    <row r="267" s="59" customFormat="1" ht="36" customHeight="1" spans="1:23">
      <c r="A267" s="147"/>
      <c r="B267" s="20" t="s">
        <v>405</v>
      </c>
      <c r="C267" s="20" t="s">
        <v>275</v>
      </c>
      <c r="D267" s="20" t="s">
        <v>131</v>
      </c>
      <c r="E267" s="20" t="s">
        <v>132</v>
      </c>
      <c r="F267" s="20" t="s">
        <v>284</v>
      </c>
      <c r="G267" s="20" t="s">
        <v>285</v>
      </c>
      <c r="H267" s="145">
        <v>6600</v>
      </c>
      <c r="I267" s="145">
        <v>6600</v>
      </c>
      <c r="J267" s="145"/>
      <c r="K267" s="145"/>
      <c r="L267" s="145">
        <v>6600</v>
      </c>
      <c r="M267" s="145"/>
      <c r="N267" s="145"/>
      <c r="O267" s="145"/>
      <c r="P267" s="145"/>
      <c r="Q267" s="145"/>
      <c r="R267" s="145"/>
      <c r="S267" s="145"/>
      <c r="T267" s="145"/>
      <c r="U267" s="145"/>
      <c r="V267" s="145"/>
      <c r="W267" s="145"/>
    </row>
    <row r="268" s="59" customFormat="1" ht="36" customHeight="1" spans="1:23">
      <c r="A268" s="147"/>
      <c r="B268" s="20" t="s">
        <v>405</v>
      </c>
      <c r="C268" s="20" t="s">
        <v>275</v>
      </c>
      <c r="D268" s="20" t="s">
        <v>131</v>
      </c>
      <c r="E268" s="20" t="s">
        <v>132</v>
      </c>
      <c r="F268" s="20" t="s">
        <v>284</v>
      </c>
      <c r="G268" s="20" t="s">
        <v>285</v>
      </c>
      <c r="H268" s="145"/>
      <c r="I268" s="145"/>
      <c r="J268" s="145"/>
      <c r="K268" s="145"/>
      <c r="L268" s="145"/>
      <c r="M268" s="145"/>
      <c r="N268" s="145"/>
      <c r="O268" s="145"/>
      <c r="P268" s="145"/>
      <c r="Q268" s="145"/>
      <c r="R268" s="145"/>
      <c r="S268" s="145"/>
      <c r="T268" s="145"/>
      <c r="U268" s="145"/>
      <c r="V268" s="145"/>
      <c r="W268" s="145"/>
    </row>
    <row r="269" s="59" customFormat="1" ht="36" customHeight="1" spans="1:23">
      <c r="A269" s="147"/>
      <c r="B269" s="20" t="s">
        <v>405</v>
      </c>
      <c r="C269" s="20" t="s">
        <v>275</v>
      </c>
      <c r="D269" s="20" t="s">
        <v>131</v>
      </c>
      <c r="E269" s="20" t="s">
        <v>132</v>
      </c>
      <c r="F269" s="20" t="s">
        <v>284</v>
      </c>
      <c r="G269" s="20" t="s">
        <v>285</v>
      </c>
      <c r="H269" s="145"/>
      <c r="I269" s="145"/>
      <c r="J269" s="145"/>
      <c r="K269" s="145"/>
      <c r="L269" s="145"/>
      <c r="M269" s="145"/>
      <c r="N269" s="145"/>
      <c r="O269" s="145"/>
      <c r="P269" s="145"/>
      <c r="Q269" s="145"/>
      <c r="R269" s="145"/>
      <c r="S269" s="145"/>
      <c r="T269" s="145"/>
      <c r="U269" s="145"/>
      <c r="V269" s="145"/>
      <c r="W269" s="145"/>
    </row>
    <row r="270" s="59" customFormat="1" ht="21" customHeight="1" spans="1:23">
      <c r="A270" s="147"/>
      <c r="B270" s="20" t="s">
        <v>405</v>
      </c>
      <c r="C270" s="20" t="s">
        <v>275</v>
      </c>
      <c r="D270" s="20" t="s">
        <v>137</v>
      </c>
      <c r="E270" s="20" t="s">
        <v>138</v>
      </c>
      <c r="F270" s="20" t="s">
        <v>284</v>
      </c>
      <c r="G270" s="20" t="s">
        <v>285</v>
      </c>
      <c r="H270" s="145">
        <v>5481.88</v>
      </c>
      <c r="I270" s="145">
        <v>5481.88</v>
      </c>
      <c r="J270" s="145"/>
      <c r="K270" s="145"/>
      <c r="L270" s="145">
        <v>5481.88</v>
      </c>
      <c r="M270" s="145"/>
      <c r="N270" s="145"/>
      <c r="O270" s="145"/>
      <c r="P270" s="145"/>
      <c r="Q270" s="145"/>
      <c r="R270" s="145"/>
      <c r="S270" s="145"/>
      <c r="T270" s="145"/>
      <c r="U270" s="145"/>
      <c r="V270" s="145"/>
      <c r="W270" s="145"/>
    </row>
    <row r="271" s="59" customFormat="1" ht="34" customHeight="1" spans="1:23">
      <c r="A271" s="147"/>
      <c r="B271" s="20" t="s">
        <v>405</v>
      </c>
      <c r="C271" s="20" t="s">
        <v>275</v>
      </c>
      <c r="D271" s="20" t="s">
        <v>131</v>
      </c>
      <c r="E271" s="20" t="s">
        <v>132</v>
      </c>
      <c r="F271" s="20" t="s">
        <v>284</v>
      </c>
      <c r="G271" s="20" t="s">
        <v>285</v>
      </c>
      <c r="H271" s="145">
        <v>4268.99</v>
      </c>
      <c r="I271" s="145">
        <v>4268.99</v>
      </c>
      <c r="J271" s="145"/>
      <c r="K271" s="145"/>
      <c r="L271" s="145">
        <v>4268.99</v>
      </c>
      <c r="M271" s="145"/>
      <c r="N271" s="145"/>
      <c r="O271" s="145"/>
      <c r="P271" s="145"/>
      <c r="Q271" s="145"/>
      <c r="R271" s="145"/>
      <c r="S271" s="145"/>
      <c r="T271" s="145"/>
      <c r="U271" s="145"/>
      <c r="V271" s="145"/>
      <c r="W271" s="145"/>
    </row>
    <row r="272" s="59" customFormat="1" ht="21" customHeight="1" spans="1:23">
      <c r="A272" s="147"/>
      <c r="B272" s="20" t="s">
        <v>406</v>
      </c>
      <c r="C272" s="20" t="s">
        <v>175</v>
      </c>
      <c r="D272" s="20" t="s">
        <v>174</v>
      </c>
      <c r="E272" s="20" t="s">
        <v>175</v>
      </c>
      <c r="F272" s="20" t="s">
        <v>287</v>
      </c>
      <c r="G272" s="20" t="s">
        <v>175</v>
      </c>
      <c r="H272" s="145"/>
      <c r="I272" s="145"/>
      <c r="J272" s="145"/>
      <c r="K272" s="145"/>
      <c r="L272" s="145"/>
      <c r="M272" s="145"/>
      <c r="N272" s="145"/>
      <c r="O272" s="145"/>
      <c r="P272" s="145"/>
      <c r="Q272" s="145"/>
      <c r="R272" s="145"/>
      <c r="S272" s="145"/>
      <c r="T272" s="145"/>
      <c r="U272" s="145"/>
      <c r="V272" s="145"/>
      <c r="W272" s="145"/>
    </row>
    <row r="273" s="59" customFormat="1" ht="21" customHeight="1" spans="1:23">
      <c r="A273" s="147"/>
      <c r="B273" s="20" t="s">
        <v>406</v>
      </c>
      <c r="C273" s="20" t="s">
        <v>175</v>
      </c>
      <c r="D273" s="20" t="s">
        <v>174</v>
      </c>
      <c r="E273" s="20" t="s">
        <v>175</v>
      </c>
      <c r="F273" s="20" t="s">
        <v>287</v>
      </c>
      <c r="G273" s="20" t="s">
        <v>175</v>
      </c>
      <c r="H273" s="145">
        <v>286583.28</v>
      </c>
      <c r="I273" s="145">
        <v>286583.28</v>
      </c>
      <c r="J273" s="145"/>
      <c r="K273" s="145"/>
      <c r="L273" s="145">
        <v>286583.28</v>
      </c>
      <c r="M273" s="145"/>
      <c r="N273" s="145"/>
      <c r="O273" s="145"/>
      <c r="P273" s="145"/>
      <c r="Q273" s="145"/>
      <c r="R273" s="145"/>
      <c r="S273" s="145"/>
      <c r="T273" s="145"/>
      <c r="U273" s="145"/>
      <c r="V273" s="145"/>
      <c r="W273" s="145"/>
    </row>
    <row r="274" s="59" customFormat="1" ht="21" customHeight="1" spans="1:23">
      <c r="A274" s="147"/>
      <c r="B274" s="20" t="s">
        <v>407</v>
      </c>
      <c r="C274" s="20" t="s">
        <v>289</v>
      </c>
      <c r="D274" s="20" t="s">
        <v>137</v>
      </c>
      <c r="E274" s="20" t="s">
        <v>138</v>
      </c>
      <c r="F274" s="20" t="s">
        <v>342</v>
      </c>
      <c r="G274" s="20" t="s">
        <v>343</v>
      </c>
      <c r="H274" s="145">
        <v>3000</v>
      </c>
      <c r="I274" s="145">
        <v>3000</v>
      </c>
      <c r="J274" s="145"/>
      <c r="K274" s="145"/>
      <c r="L274" s="145">
        <v>3000</v>
      </c>
      <c r="M274" s="145"/>
      <c r="N274" s="145"/>
      <c r="O274" s="145"/>
      <c r="P274" s="145"/>
      <c r="Q274" s="145"/>
      <c r="R274" s="145"/>
      <c r="S274" s="145"/>
      <c r="T274" s="145"/>
      <c r="U274" s="145"/>
      <c r="V274" s="145"/>
      <c r="W274" s="145"/>
    </row>
    <row r="275" s="59" customFormat="1" ht="21" customHeight="1" spans="1:23">
      <c r="A275" s="147"/>
      <c r="B275" s="20" t="s">
        <v>407</v>
      </c>
      <c r="C275" s="20" t="s">
        <v>289</v>
      </c>
      <c r="D275" s="20" t="s">
        <v>137</v>
      </c>
      <c r="E275" s="20" t="s">
        <v>138</v>
      </c>
      <c r="F275" s="20" t="s">
        <v>344</v>
      </c>
      <c r="G275" s="20" t="s">
        <v>345</v>
      </c>
      <c r="H275" s="145">
        <v>5000</v>
      </c>
      <c r="I275" s="145">
        <v>5000</v>
      </c>
      <c r="J275" s="145"/>
      <c r="K275" s="145"/>
      <c r="L275" s="145">
        <v>5000</v>
      </c>
      <c r="M275" s="145"/>
      <c r="N275" s="145"/>
      <c r="O275" s="145"/>
      <c r="P275" s="145"/>
      <c r="Q275" s="145"/>
      <c r="R275" s="145"/>
      <c r="S275" s="145"/>
      <c r="T275" s="145"/>
      <c r="U275" s="145"/>
      <c r="V275" s="145"/>
      <c r="W275" s="145"/>
    </row>
    <row r="276" s="59" customFormat="1" ht="21" customHeight="1" spans="1:23">
      <c r="A276" s="147"/>
      <c r="B276" s="20" t="s">
        <v>407</v>
      </c>
      <c r="C276" s="20" t="s">
        <v>289</v>
      </c>
      <c r="D276" s="20" t="s">
        <v>137</v>
      </c>
      <c r="E276" s="20" t="s">
        <v>138</v>
      </c>
      <c r="F276" s="20" t="s">
        <v>290</v>
      </c>
      <c r="G276" s="20" t="s">
        <v>291</v>
      </c>
      <c r="H276" s="145">
        <v>32796.2</v>
      </c>
      <c r="I276" s="145">
        <v>32796.2</v>
      </c>
      <c r="J276" s="145"/>
      <c r="K276" s="145"/>
      <c r="L276" s="145">
        <v>32796.2</v>
      </c>
      <c r="M276" s="145"/>
      <c r="N276" s="145"/>
      <c r="O276" s="145"/>
      <c r="P276" s="145"/>
      <c r="Q276" s="145"/>
      <c r="R276" s="145"/>
      <c r="S276" s="145"/>
      <c r="T276" s="145"/>
      <c r="U276" s="145"/>
      <c r="V276" s="145"/>
      <c r="W276" s="145"/>
    </row>
    <row r="277" s="59" customFormat="1" ht="21" customHeight="1" spans="1:23">
      <c r="A277" s="147"/>
      <c r="B277" s="20" t="s">
        <v>407</v>
      </c>
      <c r="C277" s="20" t="s">
        <v>289</v>
      </c>
      <c r="D277" s="20" t="s">
        <v>137</v>
      </c>
      <c r="E277" s="20" t="s">
        <v>138</v>
      </c>
      <c r="F277" s="20" t="s">
        <v>292</v>
      </c>
      <c r="G277" s="20" t="s">
        <v>293</v>
      </c>
      <c r="H277" s="145">
        <v>35013.8</v>
      </c>
      <c r="I277" s="145">
        <v>35013.8</v>
      </c>
      <c r="J277" s="145"/>
      <c r="K277" s="145"/>
      <c r="L277" s="145">
        <v>35013.8</v>
      </c>
      <c r="M277" s="145"/>
      <c r="N277" s="145"/>
      <c r="O277" s="145"/>
      <c r="P277" s="145"/>
      <c r="Q277" s="145"/>
      <c r="R277" s="145"/>
      <c r="S277" s="145"/>
      <c r="T277" s="145"/>
      <c r="U277" s="145"/>
      <c r="V277" s="145"/>
      <c r="W277" s="145"/>
    </row>
    <row r="278" s="59" customFormat="1" ht="21" customHeight="1" spans="1:23">
      <c r="A278" s="147"/>
      <c r="B278" s="20" t="s">
        <v>408</v>
      </c>
      <c r="C278" s="20" t="s">
        <v>297</v>
      </c>
      <c r="D278" s="20" t="s">
        <v>113</v>
      </c>
      <c r="E278" s="20" t="s">
        <v>114</v>
      </c>
      <c r="F278" s="20" t="s">
        <v>292</v>
      </c>
      <c r="G278" s="20" t="s">
        <v>293</v>
      </c>
      <c r="H278" s="145">
        <v>1800</v>
      </c>
      <c r="I278" s="145">
        <v>1800</v>
      </c>
      <c r="J278" s="145"/>
      <c r="K278" s="145"/>
      <c r="L278" s="145">
        <v>1800</v>
      </c>
      <c r="M278" s="145"/>
      <c r="N278" s="145"/>
      <c r="O278" s="145"/>
      <c r="P278" s="145"/>
      <c r="Q278" s="145"/>
      <c r="R278" s="145"/>
      <c r="S278" s="145"/>
      <c r="T278" s="145"/>
      <c r="U278" s="145"/>
      <c r="V278" s="145"/>
      <c r="W278" s="145"/>
    </row>
    <row r="279" s="59" customFormat="1" ht="21" customHeight="1" spans="1:23">
      <c r="A279" s="147"/>
      <c r="B279" s="20" t="s">
        <v>408</v>
      </c>
      <c r="C279" s="20" t="s">
        <v>297</v>
      </c>
      <c r="D279" s="20" t="s">
        <v>115</v>
      </c>
      <c r="E279" s="20" t="s">
        <v>116</v>
      </c>
      <c r="F279" s="20" t="s">
        <v>292</v>
      </c>
      <c r="G279" s="20" t="s">
        <v>293</v>
      </c>
      <c r="H279" s="145">
        <v>600</v>
      </c>
      <c r="I279" s="145">
        <v>600</v>
      </c>
      <c r="J279" s="145"/>
      <c r="K279" s="145"/>
      <c r="L279" s="145">
        <v>600</v>
      </c>
      <c r="M279" s="145"/>
      <c r="N279" s="145"/>
      <c r="O279" s="145"/>
      <c r="P279" s="145"/>
      <c r="Q279" s="145"/>
      <c r="R279" s="145"/>
      <c r="S279" s="145"/>
      <c r="T279" s="145"/>
      <c r="U279" s="145"/>
      <c r="V279" s="145"/>
      <c r="W279" s="145"/>
    </row>
    <row r="280" s="59" customFormat="1" ht="21" customHeight="1" spans="1:23">
      <c r="A280" s="147"/>
      <c r="B280" s="20" t="s">
        <v>409</v>
      </c>
      <c r="C280" s="20" t="s">
        <v>299</v>
      </c>
      <c r="D280" s="20" t="s">
        <v>137</v>
      </c>
      <c r="E280" s="20" t="s">
        <v>138</v>
      </c>
      <c r="F280" s="20" t="s">
        <v>300</v>
      </c>
      <c r="G280" s="20" t="s">
        <v>301</v>
      </c>
      <c r="H280" s="145">
        <v>12265.74</v>
      </c>
      <c r="I280" s="145">
        <v>12265.74</v>
      </c>
      <c r="J280" s="145"/>
      <c r="K280" s="145"/>
      <c r="L280" s="145">
        <v>12265.74</v>
      </c>
      <c r="M280" s="145"/>
      <c r="N280" s="145"/>
      <c r="O280" s="145"/>
      <c r="P280" s="145"/>
      <c r="Q280" s="145"/>
      <c r="R280" s="145"/>
      <c r="S280" s="145"/>
      <c r="T280" s="145"/>
      <c r="U280" s="145"/>
      <c r="V280" s="145"/>
      <c r="W280" s="145"/>
    </row>
    <row r="281" s="59" customFormat="1" ht="21" customHeight="1" spans="1:23">
      <c r="A281" s="147"/>
      <c r="B281" s="20" t="s">
        <v>410</v>
      </c>
      <c r="C281" s="20" t="s">
        <v>303</v>
      </c>
      <c r="D281" s="20" t="s">
        <v>137</v>
      </c>
      <c r="E281" s="20" t="s">
        <v>138</v>
      </c>
      <c r="F281" s="20" t="s">
        <v>304</v>
      </c>
      <c r="G281" s="20" t="s">
        <v>303</v>
      </c>
      <c r="H281" s="145">
        <v>16354.32</v>
      </c>
      <c r="I281" s="145">
        <v>16354.32</v>
      </c>
      <c r="J281" s="145"/>
      <c r="K281" s="145"/>
      <c r="L281" s="145">
        <v>16354.32</v>
      </c>
      <c r="M281" s="145"/>
      <c r="N281" s="145"/>
      <c r="O281" s="145"/>
      <c r="P281" s="145"/>
      <c r="Q281" s="145"/>
      <c r="R281" s="145"/>
      <c r="S281" s="145"/>
      <c r="T281" s="145"/>
      <c r="U281" s="145"/>
      <c r="V281" s="145"/>
      <c r="W281" s="145"/>
    </row>
    <row r="282" s="59" customFormat="1" ht="21" customHeight="1" spans="1:23">
      <c r="A282" s="147"/>
      <c r="B282" s="20" t="s">
        <v>411</v>
      </c>
      <c r="C282" s="20" t="s">
        <v>306</v>
      </c>
      <c r="D282" s="20" t="s">
        <v>137</v>
      </c>
      <c r="E282" s="20" t="s">
        <v>138</v>
      </c>
      <c r="F282" s="20" t="s">
        <v>307</v>
      </c>
      <c r="G282" s="20" t="s">
        <v>306</v>
      </c>
      <c r="H282" s="145">
        <v>378</v>
      </c>
      <c r="I282" s="145">
        <v>378</v>
      </c>
      <c r="J282" s="145"/>
      <c r="K282" s="145"/>
      <c r="L282" s="145">
        <v>378</v>
      </c>
      <c r="M282" s="145"/>
      <c r="N282" s="145"/>
      <c r="O282" s="145"/>
      <c r="P282" s="145"/>
      <c r="Q282" s="145"/>
      <c r="R282" s="145"/>
      <c r="S282" s="145"/>
      <c r="T282" s="145"/>
      <c r="U282" s="145"/>
      <c r="V282" s="145"/>
      <c r="W282" s="145"/>
    </row>
    <row r="283" s="59" customFormat="1" ht="21" customHeight="1" spans="1:23">
      <c r="A283" s="147"/>
      <c r="B283" s="20" t="s">
        <v>412</v>
      </c>
      <c r="C283" s="20" t="s">
        <v>309</v>
      </c>
      <c r="D283" s="20" t="s">
        <v>137</v>
      </c>
      <c r="E283" s="20" t="s">
        <v>138</v>
      </c>
      <c r="F283" s="20" t="s">
        <v>310</v>
      </c>
      <c r="G283" s="20" t="s">
        <v>309</v>
      </c>
      <c r="H283" s="145">
        <v>15000</v>
      </c>
      <c r="I283" s="145">
        <v>15000</v>
      </c>
      <c r="J283" s="145"/>
      <c r="K283" s="145"/>
      <c r="L283" s="145">
        <v>15000</v>
      </c>
      <c r="M283" s="145"/>
      <c r="N283" s="145"/>
      <c r="O283" s="145"/>
      <c r="P283" s="145"/>
      <c r="Q283" s="145"/>
      <c r="R283" s="145"/>
      <c r="S283" s="145"/>
      <c r="T283" s="145"/>
      <c r="U283" s="145"/>
      <c r="V283" s="145"/>
      <c r="W283" s="145"/>
    </row>
    <row r="284" s="59" customFormat="1" ht="21" customHeight="1" spans="1:23">
      <c r="A284" s="147"/>
      <c r="B284" s="20" t="s">
        <v>413</v>
      </c>
      <c r="C284" s="20" t="s">
        <v>312</v>
      </c>
      <c r="D284" s="20" t="s">
        <v>137</v>
      </c>
      <c r="E284" s="20" t="s">
        <v>138</v>
      </c>
      <c r="F284" s="20" t="s">
        <v>313</v>
      </c>
      <c r="G284" s="20" t="s">
        <v>314</v>
      </c>
      <c r="H284" s="145">
        <v>117000</v>
      </c>
      <c r="I284" s="145">
        <v>117000</v>
      </c>
      <c r="J284" s="145"/>
      <c r="K284" s="145"/>
      <c r="L284" s="145">
        <v>117000</v>
      </c>
      <c r="M284" s="145"/>
      <c r="N284" s="145"/>
      <c r="O284" s="145"/>
      <c r="P284" s="145"/>
      <c r="Q284" s="145"/>
      <c r="R284" s="145"/>
      <c r="S284" s="145"/>
      <c r="T284" s="145"/>
      <c r="U284" s="145"/>
      <c r="V284" s="145"/>
      <c r="W284" s="145"/>
    </row>
    <row r="285" s="59" customFormat="1" ht="21" customHeight="1" spans="1:23">
      <c r="A285" s="147"/>
      <c r="B285" s="20" t="s">
        <v>414</v>
      </c>
      <c r="C285" s="20" t="s">
        <v>316</v>
      </c>
      <c r="D285" s="20" t="s">
        <v>113</v>
      </c>
      <c r="E285" s="20" t="s">
        <v>114</v>
      </c>
      <c r="F285" s="20" t="s">
        <v>317</v>
      </c>
      <c r="G285" s="20" t="s">
        <v>318</v>
      </c>
      <c r="H285" s="145">
        <v>66365.4</v>
      </c>
      <c r="I285" s="145">
        <v>66365.4</v>
      </c>
      <c r="J285" s="145"/>
      <c r="K285" s="145"/>
      <c r="L285" s="145">
        <v>66365.4</v>
      </c>
      <c r="M285" s="145"/>
      <c r="N285" s="145"/>
      <c r="O285" s="145"/>
      <c r="P285" s="145"/>
      <c r="Q285" s="145"/>
      <c r="R285" s="145"/>
      <c r="S285" s="145"/>
      <c r="T285" s="145"/>
      <c r="U285" s="145"/>
      <c r="V285" s="145"/>
      <c r="W285" s="145"/>
    </row>
    <row r="286" s="59" customFormat="1" ht="21" customHeight="1" spans="1:23">
      <c r="A286" s="147"/>
      <c r="B286" s="20" t="s">
        <v>414</v>
      </c>
      <c r="C286" s="20" t="s">
        <v>316</v>
      </c>
      <c r="D286" s="20" t="s">
        <v>115</v>
      </c>
      <c r="E286" s="20" t="s">
        <v>116</v>
      </c>
      <c r="F286" s="20" t="s">
        <v>317</v>
      </c>
      <c r="G286" s="20" t="s">
        <v>318</v>
      </c>
      <c r="H286" s="145">
        <v>22493.4</v>
      </c>
      <c r="I286" s="145">
        <v>22493.4</v>
      </c>
      <c r="J286" s="145"/>
      <c r="K286" s="145"/>
      <c r="L286" s="145">
        <v>22493.4</v>
      </c>
      <c r="M286" s="145"/>
      <c r="N286" s="145"/>
      <c r="O286" s="145"/>
      <c r="P286" s="145"/>
      <c r="Q286" s="145"/>
      <c r="R286" s="145"/>
      <c r="S286" s="145"/>
      <c r="T286" s="145"/>
      <c r="U286" s="145"/>
      <c r="V286" s="145"/>
      <c r="W286" s="145"/>
    </row>
    <row r="287" s="59" customFormat="1" ht="32" customHeight="1" spans="1:23">
      <c r="A287" s="146" t="s">
        <v>86</v>
      </c>
      <c r="B287" s="147"/>
      <c r="C287" s="147"/>
      <c r="D287" s="147"/>
      <c r="E287" s="147"/>
      <c r="F287" s="147"/>
      <c r="G287" s="147"/>
      <c r="H287" s="145">
        <v>3751395.95</v>
      </c>
      <c r="I287" s="145">
        <v>3751395.95</v>
      </c>
      <c r="J287" s="145"/>
      <c r="K287" s="145"/>
      <c r="L287" s="145">
        <v>3751395.95</v>
      </c>
      <c r="M287" s="145"/>
      <c r="N287" s="145"/>
      <c r="O287" s="145"/>
      <c r="P287" s="145"/>
      <c r="Q287" s="145"/>
      <c r="R287" s="145"/>
      <c r="S287" s="145"/>
      <c r="T287" s="145"/>
      <c r="U287" s="145"/>
      <c r="V287" s="145"/>
      <c r="W287" s="145"/>
    </row>
    <row r="288" s="59" customFormat="1" ht="21" customHeight="1" spans="1:23">
      <c r="A288" s="147"/>
      <c r="B288" s="20" t="s">
        <v>415</v>
      </c>
      <c r="C288" s="20" t="s">
        <v>259</v>
      </c>
      <c r="D288" s="20" t="s">
        <v>137</v>
      </c>
      <c r="E288" s="20" t="s">
        <v>138</v>
      </c>
      <c r="F288" s="20" t="s">
        <v>260</v>
      </c>
      <c r="G288" s="20" t="s">
        <v>261</v>
      </c>
      <c r="H288" s="145">
        <v>544320</v>
      </c>
      <c r="I288" s="145">
        <v>544320</v>
      </c>
      <c r="J288" s="145"/>
      <c r="K288" s="145"/>
      <c r="L288" s="145">
        <v>544320</v>
      </c>
      <c r="M288" s="145"/>
      <c r="N288" s="145"/>
      <c r="O288" s="145"/>
      <c r="P288" s="145"/>
      <c r="Q288" s="145"/>
      <c r="R288" s="145"/>
      <c r="S288" s="145"/>
      <c r="T288" s="145"/>
      <c r="U288" s="145"/>
      <c r="V288" s="145"/>
      <c r="W288" s="145"/>
    </row>
    <row r="289" s="59" customFormat="1" ht="21" customHeight="1" spans="1:23">
      <c r="A289" s="147"/>
      <c r="B289" s="20" t="s">
        <v>416</v>
      </c>
      <c r="C289" s="20" t="s">
        <v>263</v>
      </c>
      <c r="D289" s="20" t="s">
        <v>137</v>
      </c>
      <c r="E289" s="20" t="s">
        <v>138</v>
      </c>
      <c r="F289" s="20" t="s">
        <v>260</v>
      </c>
      <c r="G289" s="20" t="s">
        <v>261</v>
      </c>
      <c r="H289" s="145">
        <v>294924</v>
      </c>
      <c r="I289" s="145">
        <v>294924</v>
      </c>
      <c r="J289" s="145"/>
      <c r="K289" s="145"/>
      <c r="L289" s="145">
        <v>294924</v>
      </c>
      <c r="M289" s="145"/>
      <c r="N289" s="145"/>
      <c r="O289" s="145"/>
      <c r="P289" s="145"/>
      <c r="Q289" s="145"/>
      <c r="R289" s="145"/>
      <c r="S289" s="145"/>
      <c r="T289" s="145"/>
      <c r="U289" s="145"/>
      <c r="V289" s="145"/>
      <c r="W289" s="145"/>
    </row>
    <row r="290" s="59" customFormat="1" ht="21" customHeight="1" spans="1:23">
      <c r="A290" s="147"/>
      <c r="B290" s="20" t="s">
        <v>415</v>
      </c>
      <c r="C290" s="20" t="s">
        <v>259</v>
      </c>
      <c r="D290" s="20" t="s">
        <v>137</v>
      </c>
      <c r="E290" s="20" t="s">
        <v>138</v>
      </c>
      <c r="F290" s="20" t="s">
        <v>264</v>
      </c>
      <c r="G290" s="20" t="s">
        <v>265</v>
      </c>
      <c r="H290" s="145">
        <v>813144</v>
      </c>
      <c r="I290" s="145">
        <v>813144</v>
      </c>
      <c r="J290" s="145"/>
      <c r="K290" s="145"/>
      <c r="L290" s="145">
        <v>813144</v>
      </c>
      <c r="M290" s="145"/>
      <c r="N290" s="145"/>
      <c r="O290" s="145"/>
      <c r="P290" s="145"/>
      <c r="Q290" s="145"/>
      <c r="R290" s="145"/>
      <c r="S290" s="145"/>
      <c r="T290" s="145"/>
      <c r="U290" s="145"/>
      <c r="V290" s="145"/>
      <c r="W290" s="145"/>
    </row>
    <row r="291" s="59" customFormat="1" ht="21" customHeight="1" spans="1:23">
      <c r="A291" s="147"/>
      <c r="B291" s="20" t="s">
        <v>416</v>
      </c>
      <c r="C291" s="20" t="s">
        <v>263</v>
      </c>
      <c r="D291" s="20" t="s">
        <v>137</v>
      </c>
      <c r="E291" s="20" t="s">
        <v>138</v>
      </c>
      <c r="F291" s="20" t="s">
        <v>264</v>
      </c>
      <c r="G291" s="20" t="s">
        <v>265</v>
      </c>
      <c r="H291" s="145">
        <v>118680</v>
      </c>
      <c r="I291" s="145">
        <v>118680</v>
      </c>
      <c r="J291" s="145"/>
      <c r="K291" s="145"/>
      <c r="L291" s="145">
        <v>118680</v>
      </c>
      <c r="M291" s="145"/>
      <c r="N291" s="145"/>
      <c r="O291" s="145"/>
      <c r="P291" s="145"/>
      <c r="Q291" s="145"/>
      <c r="R291" s="145"/>
      <c r="S291" s="145"/>
      <c r="T291" s="145"/>
      <c r="U291" s="145"/>
      <c r="V291" s="145"/>
      <c r="W291" s="145"/>
    </row>
    <row r="292" s="59" customFormat="1" ht="21" customHeight="1" spans="1:23">
      <c r="A292" s="147"/>
      <c r="B292" s="20" t="s">
        <v>417</v>
      </c>
      <c r="C292" s="20" t="s">
        <v>267</v>
      </c>
      <c r="D292" s="20" t="s">
        <v>137</v>
      </c>
      <c r="E292" s="20" t="s">
        <v>138</v>
      </c>
      <c r="F292" s="20" t="s">
        <v>268</v>
      </c>
      <c r="G292" s="20" t="s">
        <v>269</v>
      </c>
      <c r="H292" s="145">
        <v>250860</v>
      </c>
      <c r="I292" s="145">
        <v>250860</v>
      </c>
      <c r="J292" s="145"/>
      <c r="K292" s="145"/>
      <c r="L292" s="145">
        <v>250860</v>
      </c>
      <c r="M292" s="145"/>
      <c r="N292" s="145"/>
      <c r="O292" s="145"/>
      <c r="P292" s="145"/>
      <c r="Q292" s="145"/>
      <c r="R292" s="145"/>
      <c r="S292" s="145"/>
      <c r="T292" s="145"/>
      <c r="U292" s="145"/>
      <c r="V292" s="145"/>
      <c r="W292" s="145"/>
    </row>
    <row r="293" s="59" customFormat="1" ht="21" customHeight="1" spans="1:23">
      <c r="A293" s="147"/>
      <c r="B293" s="20" t="s">
        <v>415</v>
      </c>
      <c r="C293" s="20" t="s">
        <v>259</v>
      </c>
      <c r="D293" s="20" t="s">
        <v>137</v>
      </c>
      <c r="E293" s="20" t="s">
        <v>138</v>
      </c>
      <c r="F293" s="20" t="s">
        <v>268</v>
      </c>
      <c r="G293" s="20" t="s">
        <v>269</v>
      </c>
      <c r="H293" s="145">
        <v>45360</v>
      </c>
      <c r="I293" s="145">
        <v>45360</v>
      </c>
      <c r="J293" s="145"/>
      <c r="K293" s="145"/>
      <c r="L293" s="145">
        <v>45360</v>
      </c>
      <c r="M293" s="145"/>
      <c r="N293" s="145"/>
      <c r="O293" s="145"/>
      <c r="P293" s="145"/>
      <c r="Q293" s="145"/>
      <c r="R293" s="145"/>
      <c r="S293" s="145"/>
      <c r="T293" s="145"/>
      <c r="U293" s="145"/>
      <c r="V293" s="145"/>
      <c r="W293" s="145"/>
    </row>
    <row r="294" s="59" customFormat="1" ht="36" customHeight="1" spans="1:23">
      <c r="A294" s="147"/>
      <c r="B294" s="20" t="s">
        <v>418</v>
      </c>
      <c r="C294" s="20" t="s">
        <v>271</v>
      </c>
      <c r="D294" s="20" t="s">
        <v>137</v>
      </c>
      <c r="E294" s="20" t="s">
        <v>138</v>
      </c>
      <c r="F294" s="20" t="s">
        <v>272</v>
      </c>
      <c r="G294" s="20" t="s">
        <v>273</v>
      </c>
      <c r="H294" s="145">
        <v>162000</v>
      </c>
      <c r="I294" s="145">
        <v>162000</v>
      </c>
      <c r="J294" s="145"/>
      <c r="K294" s="145"/>
      <c r="L294" s="145">
        <v>162000</v>
      </c>
      <c r="M294" s="145"/>
      <c r="N294" s="145"/>
      <c r="O294" s="145"/>
      <c r="P294" s="145"/>
      <c r="Q294" s="145"/>
      <c r="R294" s="145"/>
      <c r="S294" s="145"/>
      <c r="T294" s="145"/>
      <c r="U294" s="145"/>
      <c r="V294" s="145"/>
      <c r="W294" s="145"/>
    </row>
    <row r="295" s="59" customFormat="1" ht="21" customHeight="1" spans="1:23">
      <c r="A295" s="147"/>
      <c r="B295" s="20" t="s">
        <v>416</v>
      </c>
      <c r="C295" s="20" t="s">
        <v>263</v>
      </c>
      <c r="D295" s="20" t="s">
        <v>137</v>
      </c>
      <c r="E295" s="20" t="s">
        <v>138</v>
      </c>
      <c r="F295" s="20" t="s">
        <v>272</v>
      </c>
      <c r="G295" s="20" t="s">
        <v>273</v>
      </c>
      <c r="H295" s="145">
        <v>114720</v>
      </c>
      <c r="I295" s="145">
        <v>114720</v>
      </c>
      <c r="J295" s="145"/>
      <c r="K295" s="145"/>
      <c r="L295" s="145">
        <v>114720</v>
      </c>
      <c r="M295" s="145"/>
      <c r="N295" s="145"/>
      <c r="O295" s="145"/>
      <c r="P295" s="145"/>
      <c r="Q295" s="145"/>
      <c r="R295" s="145"/>
      <c r="S295" s="145"/>
      <c r="T295" s="145"/>
      <c r="U295" s="145"/>
      <c r="V295" s="145"/>
      <c r="W295" s="145"/>
    </row>
    <row r="296" s="59" customFormat="1" ht="21" customHeight="1" spans="1:23">
      <c r="A296" s="147"/>
      <c r="B296" s="20" t="s">
        <v>416</v>
      </c>
      <c r="C296" s="20" t="s">
        <v>263</v>
      </c>
      <c r="D296" s="20" t="s">
        <v>137</v>
      </c>
      <c r="E296" s="20" t="s">
        <v>138</v>
      </c>
      <c r="F296" s="20" t="s">
        <v>272</v>
      </c>
      <c r="G296" s="20" t="s">
        <v>273</v>
      </c>
      <c r="H296" s="145">
        <v>96660</v>
      </c>
      <c r="I296" s="145">
        <v>96660</v>
      </c>
      <c r="J296" s="145"/>
      <c r="K296" s="145"/>
      <c r="L296" s="145">
        <v>96660</v>
      </c>
      <c r="M296" s="145"/>
      <c r="N296" s="145"/>
      <c r="O296" s="145"/>
      <c r="P296" s="145"/>
      <c r="Q296" s="145"/>
      <c r="R296" s="145"/>
      <c r="S296" s="145"/>
      <c r="T296" s="145"/>
      <c r="U296" s="145"/>
      <c r="V296" s="145"/>
      <c r="W296" s="145"/>
    </row>
    <row r="297" s="59" customFormat="1" ht="21" customHeight="1" spans="1:23">
      <c r="A297" s="147"/>
      <c r="B297" s="20" t="s">
        <v>416</v>
      </c>
      <c r="C297" s="20" t="s">
        <v>263</v>
      </c>
      <c r="D297" s="20" t="s">
        <v>137</v>
      </c>
      <c r="E297" s="20" t="s">
        <v>138</v>
      </c>
      <c r="F297" s="20" t="s">
        <v>272</v>
      </c>
      <c r="G297" s="20" t="s">
        <v>273</v>
      </c>
      <c r="H297" s="145">
        <v>149916</v>
      </c>
      <c r="I297" s="145">
        <v>149916</v>
      </c>
      <c r="J297" s="145"/>
      <c r="K297" s="145"/>
      <c r="L297" s="145">
        <v>149916</v>
      </c>
      <c r="M297" s="145"/>
      <c r="N297" s="145"/>
      <c r="O297" s="145"/>
      <c r="P297" s="145"/>
      <c r="Q297" s="145"/>
      <c r="R297" s="145"/>
      <c r="S297" s="145"/>
      <c r="T297" s="145"/>
      <c r="U297" s="145"/>
      <c r="V297" s="145"/>
      <c r="W297" s="145"/>
    </row>
    <row r="298" s="59" customFormat="1" ht="35" customHeight="1" spans="1:23">
      <c r="A298" s="147"/>
      <c r="B298" s="20" t="s">
        <v>419</v>
      </c>
      <c r="C298" s="20" t="s">
        <v>275</v>
      </c>
      <c r="D298" s="20" t="s">
        <v>117</v>
      </c>
      <c r="E298" s="20" t="s">
        <v>118</v>
      </c>
      <c r="F298" s="20" t="s">
        <v>276</v>
      </c>
      <c r="G298" s="20" t="s">
        <v>277</v>
      </c>
      <c r="H298" s="145"/>
      <c r="I298" s="145"/>
      <c r="J298" s="145"/>
      <c r="K298" s="145"/>
      <c r="L298" s="145"/>
      <c r="M298" s="145"/>
      <c r="N298" s="145"/>
      <c r="O298" s="145"/>
      <c r="P298" s="145"/>
      <c r="Q298" s="145"/>
      <c r="R298" s="145"/>
      <c r="S298" s="145"/>
      <c r="T298" s="145"/>
      <c r="U298" s="145"/>
      <c r="V298" s="145"/>
      <c r="W298" s="145"/>
    </row>
    <row r="299" s="59" customFormat="1" ht="35" customHeight="1" spans="1:23">
      <c r="A299" s="147"/>
      <c r="B299" s="20" t="s">
        <v>419</v>
      </c>
      <c r="C299" s="20" t="s">
        <v>275</v>
      </c>
      <c r="D299" s="20" t="s">
        <v>117</v>
      </c>
      <c r="E299" s="20" t="s">
        <v>118</v>
      </c>
      <c r="F299" s="20" t="s">
        <v>276</v>
      </c>
      <c r="G299" s="20" t="s">
        <v>277</v>
      </c>
      <c r="H299" s="145">
        <v>360441.76</v>
      </c>
      <c r="I299" s="145">
        <v>360441.76</v>
      </c>
      <c r="J299" s="145"/>
      <c r="K299" s="145"/>
      <c r="L299" s="145">
        <v>360441.76</v>
      </c>
      <c r="M299" s="145"/>
      <c r="N299" s="145"/>
      <c r="O299" s="145"/>
      <c r="P299" s="145"/>
      <c r="Q299" s="145"/>
      <c r="R299" s="145"/>
      <c r="S299" s="145"/>
      <c r="T299" s="145"/>
      <c r="U299" s="145"/>
      <c r="V299" s="145"/>
      <c r="W299" s="145"/>
    </row>
    <row r="300" s="59" customFormat="1" ht="35" customHeight="1" spans="1:23">
      <c r="A300" s="147"/>
      <c r="B300" s="20" t="s">
        <v>419</v>
      </c>
      <c r="C300" s="20" t="s">
        <v>275</v>
      </c>
      <c r="D300" s="20" t="s">
        <v>119</v>
      </c>
      <c r="E300" s="20" t="s">
        <v>120</v>
      </c>
      <c r="F300" s="20" t="s">
        <v>278</v>
      </c>
      <c r="G300" s="20" t="s">
        <v>279</v>
      </c>
      <c r="H300" s="145"/>
      <c r="I300" s="145"/>
      <c r="J300" s="145"/>
      <c r="K300" s="145"/>
      <c r="L300" s="145"/>
      <c r="M300" s="145"/>
      <c r="N300" s="145"/>
      <c r="O300" s="145"/>
      <c r="P300" s="145"/>
      <c r="Q300" s="145"/>
      <c r="R300" s="145"/>
      <c r="S300" s="145"/>
      <c r="T300" s="145"/>
      <c r="U300" s="145"/>
      <c r="V300" s="145"/>
      <c r="W300" s="145"/>
    </row>
    <row r="301" s="59" customFormat="1" ht="21" customHeight="1" spans="1:23">
      <c r="A301" s="147"/>
      <c r="B301" s="20" t="s">
        <v>419</v>
      </c>
      <c r="C301" s="20" t="s">
        <v>275</v>
      </c>
      <c r="D301" s="20" t="s">
        <v>125</v>
      </c>
      <c r="E301" s="20" t="s">
        <v>126</v>
      </c>
      <c r="F301" s="20" t="s">
        <v>280</v>
      </c>
      <c r="G301" s="20" t="s">
        <v>281</v>
      </c>
      <c r="H301" s="145">
        <v>106633.76</v>
      </c>
      <c r="I301" s="145">
        <v>106633.76</v>
      </c>
      <c r="J301" s="145"/>
      <c r="K301" s="145"/>
      <c r="L301" s="145">
        <v>106633.76</v>
      </c>
      <c r="M301" s="145"/>
      <c r="N301" s="145"/>
      <c r="O301" s="145"/>
      <c r="P301" s="145"/>
      <c r="Q301" s="145"/>
      <c r="R301" s="145"/>
      <c r="S301" s="145"/>
      <c r="T301" s="145"/>
      <c r="U301" s="145"/>
      <c r="V301" s="145"/>
      <c r="W301" s="145"/>
    </row>
    <row r="302" s="59" customFormat="1" ht="21" customHeight="1" spans="1:23">
      <c r="A302" s="147"/>
      <c r="B302" s="20" t="s">
        <v>419</v>
      </c>
      <c r="C302" s="20" t="s">
        <v>275</v>
      </c>
      <c r="D302" s="20" t="s">
        <v>127</v>
      </c>
      <c r="E302" s="20" t="s">
        <v>128</v>
      </c>
      <c r="F302" s="20" t="s">
        <v>280</v>
      </c>
      <c r="G302" s="20" t="s">
        <v>281</v>
      </c>
      <c r="H302" s="145"/>
      <c r="I302" s="145"/>
      <c r="J302" s="145"/>
      <c r="K302" s="145"/>
      <c r="L302" s="145"/>
      <c r="M302" s="145"/>
      <c r="N302" s="145"/>
      <c r="O302" s="145"/>
      <c r="P302" s="145"/>
      <c r="Q302" s="145"/>
      <c r="R302" s="145"/>
      <c r="S302" s="145"/>
      <c r="T302" s="145"/>
      <c r="U302" s="145"/>
      <c r="V302" s="145"/>
      <c r="W302" s="145"/>
    </row>
    <row r="303" s="59" customFormat="1" ht="21" customHeight="1" spans="1:23">
      <c r="A303" s="147"/>
      <c r="B303" s="20" t="s">
        <v>419</v>
      </c>
      <c r="C303" s="20" t="s">
        <v>275</v>
      </c>
      <c r="D303" s="20" t="s">
        <v>127</v>
      </c>
      <c r="E303" s="20" t="s">
        <v>128</v>
      </c>
      <c r="F303" s="20" t="s">
        <v>280</v>
      </c>
      <c r="G303" s="20" t="s">
        <v>281</v>
      </c>
      <c r="H303" s="145">
        <v>53312.27</v>
      </c>
      <c r="I303" s="145">
        <v>53312.27</v>
      </c>
      <c r="J303" s="145"/>
      <c r="K303" s="145"/>
      <c r="L303" s="145">
        <v>53312.27</v>
      </c>
      <c r="M303" s="145"/>
      <c r="N303" s="145"/>
      <c r="O303" s="145"/>
      <c r="P303" s="145"/>
      <c r="Q303" s="145"/>
      <c r="R303" s="145"/>
      <c r="S303" s="145"/>
      <c r="T303" s="145"/>
      <c r="U303" s="145"/>
      <c r="V303" s="145"/>
      <c r="W303" s="145"/>
    </row>
    <row r="304" s="59" customFormat="1" ht="21" customHeight="1" spans="1:23">
      <c r="A304" s="147"/>
      <c r="B304" s="20" t="s">
        <v>419</v>
      </c>
      <c r="C304" s="20" t="s">
        <v>275</v>
      </c>
      <c r="D304" s="20" t="s">
        <v>129</v>
      </c>
      <c r="E304" s="20" t="s">
        <v>130</v>
      </c>
      <c r="F304" s="20" t="s">
        <v>282</v>
      </c>
      <c r="G304" s="20" t="s">
        <v>283</v>
      </c>
      <c r="H304" s="145"/>
      <c r="I304" s="145"/>
      <c r="J304" s="145"/>
      <c r="K304" s="145"/>
      <c r="L304" s="145"/>
      <c r="M304" s="145"/>
      <c r="N304" s="145"/>
      <c r="O304" s="145"/>
      <c r="P304" s="145"/>
      <c r="Q304" s="145"/>
      <c r="R304" s="145"/>
      <c r="S304" s="145"/>
      <c r="T304" s="145"/>
      <c r="U304" s="145"/>
      <c r="V304" s="145"/>
      <c r="W304" s="145"/>
    </row>
    <row r="305" s="59" customFormat="1" ht="21" customHeight="1" spans="1:23">
      <c r="A305" s="147"/>
      <c r="B305" s="20" t="s">
        <v>419</v>
      </c>
      <c r="C305" s="20" t="s">
        <v>275</v>
      </c>
      <c r="D305" s="20" t="s">
        <v>129</v>
      </c>
      <c r="E305" s="20" t="s">
        <v>130</v>
      </c>
      <c r="F305" s="20" t="s">
        <v>282</v>
      </c>
      <c r="G305" s="20" t="s">
        <v>283</v>
      </c>
      <c r="H305" s="145">
        <v>67582.83</v>
      </c>
      <c r="I305" s="145">
        <v>67582.83</v>
      </c>
      <c r="J305" s="145"/>
      <c r="K305" s="145"/>
      <c r="L305" s="145">
        <v>67582.83</v>
      </c>
      <c r="M305" s="145"/>
      <c r="N305" s="145"/>
      <c r="O305" s="145"/>
      <c r="P305" s="145"/>
      <c r="Q305" s="145"/>
      <c r="R305" s="145"/>
      <c r="S305" s="145"/>
      <c r="T305" s="145"/>
      <c r="U305" s="145"/>
      <c r="V305" s="145"/>
      <c r="W305" s="145"/>
    </row>
    <row r="306" s="59" customFormat="1" ht="34" customHeight="1" spans="1:23">
      <c r="A306" s="147"/>
      <c r="B306" s="20" t="s">
        <v>419</v>
      </c>
      <c r="C306" s="20" t="s">
        <v>275</v>
      </c>
      <c r="D306" s="20" t="s">
        <v>131</v>
      </c>
      <c r="E306" s="20" t="s">
        <v>132</v>
      </c>
      <c r="F306" s="20" t="s">
        <v>284</v>
      </c>
      <c r="G306" s="20" t="s">
        <v>285</v>
      </c>
      <c r="H306" s="145">
        <v>6072</v>
      </c>
      <c r="I306" s="145">
        <v>6072</v>
      </c>
      <c r="J306" s="145"/>
      <c r="K306" s="145"/>
      <c r="L306" s="145">
        <v>6072</v>
      </c>
      <c r="M306" s="145"/>
      <c r="N306" s="145"/>
      <c r="O306" s="145"/>
      <c r="P306" s="145"/>
      <c r="Q306" s="145"/>
      <c r="R306" s="145"/>
      <c r="S306" s="145"/>
      <c r="T306" s="145"/>
      <c r="U306" s="145"/>
      <c r="V306" s="145"/>
      <c r="W306" s="145"/>
    </row>
    <row r="307" s="59" customFormat="1" ht="34" customHeight="1" spans="1:23">
      <c r="A307" s="147"/>
      <c r="B307" s="20" t="s">
        <v>419</v>
      </c>
      <c r="C307" s="20" t="s">
        <v>275</v>
      </c>
      <c r="D307" s="20" t="s">
        <v>131</v>
      </c>
      <c r="E307" s="20" t="s">
        <v>132</v>
      </c>
      <c r="F307" s="20" t="s">
        <v>284</v>
      </c>
      <c r="G307" s="20" t="s">
        <v>285</v>
      </c>
      <c r="H307" s="145"/>
      <c r="I307" s="145"/>
      <c r="J307" s="145"/>
      <c r="K307" s="145"/>
      <c r="L307" s="145"/>
      <c r="M307" s="145"/>
      <c r="N307" s="145"/>
      <c r="O307" s="145"/>
      <c r="P307" s="145"/>
      <c r="Q307" s="145"/>
      <c r="R307" s="145"/>
      <c r="S307" s="145"/>
      <c r="T307" s="145"/>
      <c r="U307" s="145"/>
      <c r="V307" s="145"/>
      <c r="W307" s="145"/>
    </row>
    <row r="308" s="59" customFormat="1" ht="34" customHeight="1" spans="1:23">
      <c r="A308" s="147"/>
      <c r="B308" s="20" t="s">
        <v>419</v>
      </c>
      <c r="C308" s="20" t="s">
        <v>275</v>
      </c>
      <c r="D308" s="20" t="s">
        <v>131</v>
      </c>
      <c r="E308" s="20" t="s">
        <v>132</v>
      </c>
      <c r="F308" s="20" t="s">
        <v>284</v>
      </c>
      <c r="G308" s="20" t="s">
        <v>285</v>
      </c>
      <c r="H308" s="145"/>
      <c r="I308" s="145"/>
      <c r="J308" s="145"/>
      <c r="K308" s="145"/>
      <c r="L308" s="145"/>
      <c r="M308" s="145"/>
      <c r="N308" s="145"/>
      <c r="O308" s="145"/>
      <c r="P308" s="145"/>
      <c r="Q308" s="145"/>
      <c r="R308" s="145"/>
      <c r="S308" s="145"/>
      <c r="T308" s="145"/>
      <c r="U308" s="145"/>
      <c r="V308" s="145"/>
      <c r="W308" s="145"/>
    </row>
    <row r="309" s="59" customFormat="1" ht="21" customHeight="1" spans="1:23">
      <c r="A309" s="147"/>
      <c r="B309" s="20" t="s">
        <v>419</v>
      </c>
      <c r="C309" s="20" t="s">
        <v>275</v>
      </c>
      <c r="D309" s="20" t="s">
        <v>137</v>
      </c>
      <c r="E309" s="20" t="s">
        <v>138</v>
      </c>
      <c r="F309" s="20" t="s">
        <v>284</v>
      </c>
      <c r="G309" s="20" t="s">
        <v>285</v>
      </c>
      <c r="H309" s="145">
        <v>6328.99</v>
      </c>
      <c r="I309" s="145">
        <v>6328.99</v>
      </c>
      <c r="J309" s="145"/>
      <c r="K309" s="145"/>
      <c r="L309" s="145">
        <v>6328.99</v>
      </c>
      <c r="M309" s="145"/>
      <c r="N309" s="145"/>
      <c r="O309" s="145"/>
      <c r="P309" s="145"/>
      <c r="Q309" s="145"/>
      <c r="R309" s="145"/>
      <c r="S309" s="145"/>
      <c r="T309" s="145"/>
      <c r="U309" s="145"/>
      <c r="V309" s="145"/>
      <c r="W309" s="145"/>
    </row>
    <row r="310" s="59" customFormat="1" ht="41" customHeight="1" spans="1:23">
      <c r="A310" s="147"/>
      <c r="B310" s="20" t="s">
        <v>419</v>
      </c>
      <c r="C310" s="20" t="s">
        <v>275</v>
      </c>
      <c r="D310" s="20" t="s">
        <v>131</v>
      </c>
      <c r="E310" s="20" t="s">
        <v>132</v>
      </c>
      <c r="F310" s="20" t="s">
        <v>284</v>
      </c>
      <c r="G310" s="20" t="s">
        <v>285</v>
      </c>
      <c r="H310" s="145">
        <v>4505.52</v>
      </c>
      <c r="I310" s="145">
        <v>4505.52</v>
      </c>
      <c r="J310" s="145"/>
      <c r="K310" s="145"/>
      <c r="L310" s="145">
        <v>4505.52</v>
      </c>
      <c r="M310" s="145"/>
      <c r="N310" s="145"/>
      <c r="O310" s="145"/>
      <c r="P310" s="145"/>
      <c r="Q310" s="145"/>
      <c r="R310" s="145"/>
      <c r="S310" s="145"/>
      <c r="T310" s="145"/>
      <c r="U310" s="145"/>
      <c r="V310" s="145"/>
      <c r="W310" s="145"/>
    </row>
    <row r="311" s="59" customFormat="1" ht="21" customHeight="1" spans="1:23">
      <c r="A311" s="147"/>
      <c r="B311" s="20" t="s">
        <v>420</v>
      </c>
      <c r="C311" s="20" t="s">
        <v>175</v>
      </c>
      <c r="D311" s="20" t="s">
        <v>174</v>
      </c>
      <c r="E311" s="20" t="s">
        <v>175</v>
      </c>
      <c r="F311" s="20" t="s">
        <v>287</v>
      </c>
      <c r="G311" s="20" t="s">
        <v>175</v>
      </c>
      <c r="H311" s="145"/>
      <c r="I311" s="145"/>
      <c r="J311" s="145"/>
      <c r="K311" s="145"/>
      <c r="L311" s="145"/>
      <c r="M311" s="145"/>
      <c r="N311" s="145"/>
      <c r="O311" s="145"/>
      <c r="P311" s="145"/>
      <c r="Q311" s="145"/>
      <c r="R311" s="145"/>
      <c r="S311" s="145"/>
      <c r="T311" s="145"/>
      <c r="U311" s="145"/>
      <c r="V311" s="145"/>
      <c r="W311" s="145"/>
    </row>
    <row r="312" s="59" customFormat="1" ht="21" customHeight="1" spans="1:23">
      <c r="A312" s="147"/>
      <c r="B312" s="20" t="s">
        <v>420</v>
      </c>
      <c r="C312" s="20" t="s">
        <v>175</v>
      </c>
      <c r="D312" s="20" t="s">
        <v>174</v>
      </c>
      <c r="E312" s="20" t="s">
        <v>175</v>
      </c>
      <c r="F312" s="20" t="s">
        <v>287</v>
      </c>
      <c r="G312" s="20" t="s">
        <v>175</v>
      </c>
      <c r="H312" s="145">
        <v>303317.28</v>
      </c>
      <c r="I312" s="145">
        <v>303317.28</v>
      </c>
      <c r="J312" s="145"/>
      <c r="K312" s="145"/>
      <c r="L312" s="145">
        <v>303317.28</v>
      </c>
      <c r="M312" s="145"/>
      <c r="N312" s="145"/>
      <c r="O312" s="145"/>
      <c r="P312" s="145"/>
      <c r="Q312" s="145"/>
      <c r="R312" s="145"/>
      <c r="S312" s="145"/>
      <c r="T312" s="145"/>
      <c r="U312" s="145"/>
      <c r="V312" s="145"/>
      <c r="W312" s="145"/>
    </row>
    <row r="313" s="59" customFormat="1" ht="21" customHeight="1" spans="1:23">
      <c r="A313" s="147"/>
      <c r="B313" s="20" t="s">
        <v>421</v>
      </c>
      <c r="C313" s="20" t="s">
        <v>289</v>
      </c>
      <c r="D313" s="20" t="s">
        <v>137</v>
      </c>
      <c r="E313" s="20" t="s">
        <v>138</v>
      </c>
      <c r="F313" s="20" t="s">
        <v>292</v>
      </c>
      <c r="G313" s="20" t="s">
        <v>293</v>
      </c>
      <c r="H313" s="145">
        <v>37544</v>
      </c>
      <c r="I313" s="145">
        <v>37544</v>
      </c>
      <c r="J313" s="145"/>
      <c r="K313" s="145"/>
      <c r="L313" s="145">
        <v>37544</v>
      </c>
      <c r="M313" s="145"/>
      <c r="N313" s="145"/>
      <c r="O313" s="145"/>
      <c r="P313" s="145"/>
      <c r="Q313" s="145"/>
      <c r="R313" s="145"/>
      <c r="S313" s="145"/>
      <c r="T313" s="145"/>
      <c r="U313" s="145"/>
      <c r="V313" s="145"/>
      <c r="W313" s="145"/>
    </row>
    <row r="314" s="59" customFormat="1" ht="21" customHeight="1" spans="1:23">
      <c r="A314" s="147"/>
      <c r="B314" s="20" t="s">
        <v>421</v>
      </c>
      <c r="C314" s="20" t="s">
        <v>289</v>
      </c>
      <c r="D314" s="20" t="s">
        <v>137</v>
      </c>
      <c r="E314" s="20" t="s">
        <v>138</v>
      </c>
      <c r="F314" s="20" t="s">
        <v>290</v>
      </c>
      <c r="G314" s="20" t="s">
        <v>291</v>
      </c>
      <c r="H314" s="145">
        <v>31586</v>
      </c>
      <c r="I314" s="145">
        <v>31586</v>
      </c>
      <c r="J314" s="145"/>
      <c r="K314" s="145"/>
      <c r="L314" s="145">
        <v>31586</v>
      </c>
      <c r="M314" s="145"/>
      <c r="N314" s="145"/>
      <c r="O314" s="145"/>
      <c r="P314" s="145"/>
      <c r="Q314" s="145"/>
      <c r="R314" s="145"/>
      <c r="S314" s="145"/>
      <c r="T314" s="145"/>
      <c r="U314" s="145"/>
      <c r="V314" s="145"/>
      <c r="W314" s="145"/>
    </row>
    <row r="315" s="59" customFormat="1" ht="21" customHeight="1" spans="1:23">
      <c r="A315" s="147"/>
      <c r="B315" s="20" t="s">
        <v>422</v>
      </c>
      <c r="C315" s="20" t="s">
        <v>232</v>
      </c>
      <c r="D315" s="20" t="s">
        <v>137</v>
      </c>
      <c r="E315" s="20" t="s">
        <v>138</v>
      </c>
      <c r="F315" s="20" t="s">
        <v>347</v>
      </c>
      <c r="G315" s="20" t="s">
        <v>232</v>
      </c>
      <c r="H315" s="145">
        <v>10000</v>
      </c>
      <c r="I315" s="145">
        <v>10000</v>
      </c>
      <c r="J315" s="145"/>
      <c r="K315" s="145"/>
      <c r="L315" s="145">
        <v>10000</v>
      </c>
      <c r="M315" s="145"/>
      <c r="N315" s="145"/>
      <c r="O315" s="145"/>
      <c r="P315" s="145"/>
      <c r="Q315" s="145"/>
      <c r="R315" s="145"/>
      <c r="S315" s="145"/>
      <c r="T315" s="145"/>
      <c r="U315" s="145"/>
      <c r="V315" s="145"/>
      <c r="W315" s="145"/>
    </row>
    <row r="316" s="59" customFormat="1" ht="21" customHeight="1" spans="1:23">
      <c r="A316" s="147"/>
      <c r="B316" s="20" t="s">
        <v>421</v>
      </c>
      <c r="C316" s="20" t="s">
        <v>289</v>
      </c>
      <c r="D316" s="20" t="s">
        <v>137</v>
      </c>
      <c r="E316" s="20" t="s">
        <v>138</v>
      </c>
      <c r="F316" s="20" t="s">
        <v>344</v>
      </c>
      <c r="G316" s="20" t="s">
        <v>345</v>
      </c>
      <c r="H316" s="145">
        <v>3900</v>
      </c>
      <c r="I316" s="145">
        <v>3900</v>
      </c>
      <c r="J316" s="145"/>
      <c r="K316" s="145"/>
      <c r="L316" s="145">
        <v>3900</v>
      </c>
      <c r="M316" s="145"/>
      <c r="N316" s="145"/>
      <c r="O316" s="145"/>
      <c r="P316" s="145"/>
      <c r="Q316" s="145"/>
      <c r="R316" s="145"/>
      <c r="S316" s="145"/>
      <c r="T316" s="145"/>
      <c r="U316" s="145"/>
      <c r="V316" s="145"/>
      <c r="W316" s="145"/>
    </row>
    <row r="317" s="59" customFormat="1" ht="21" customHeight="1" spans="1:23">
      <c r="A317" s="147"/>
      <c r="B317" s="20" t="s">
        <v>423</v>
      </c>
      <c r="C317" s="20" t="s">
        <v>299</v>
      </c>
      <c r="D317" s="20" t="s">
        <v>137</v>
      </c>
      <c r="E317" s="20" t="s">
        <v>138</v>
      </c>
      <c r="F317" s="20" t="s">
        <v>300</v>
      </c>
      <c r="G317" s="20" t="s">
        <v>301</v>
      </c>
      <c r="H317" s="145">
        <v>12588.66</v>
      </c>
      <c r="I317" s="145">
        <v>12588.66</v>
      </c>
      <c r="J317" s="145"/>
      <c r="K317" s="145"/>
      <c r="L317" s="145">
        <v>12588.66</v>
      </c>
      <c r="M317" s="145"/>
      <c r="N317" s="145"/>
      <c r="O317" s="145"/>
      <c r="P317" s="145"/>
      <c r="Q317" s="145"/>
      <c r="R317" s="145"/>
      <c r="S317" s="145"/>
      <c r="T317" s="145"/>
      <c r="U317" s="145"/>
      <c r="V317" s="145"/>
      <c r="W317" s="145"/>
    </row>
    <row r="318" s="59" customFormat="1" ht="21" customHeight="1" spans="1:23">
      <c r="A318" s="147"/>
      <c r="B318" s="20" t="s">
        <v>424</v>
      </c>
      <c r="C318" s="20" t="s">
        <v>303</v>
      </c>
      <c r="D318" s="20" t="s">
        <v>137</v>
      </c>
      <c r="E318" s="20" t="s">
        <v>138</v>
      </c>
      <c r="F318" s="20" t="s">
        <v>304</v>
      </c>
      <c r="G318" s="20" t="s">
        <v>303</v>
      </c>
      <c r="H318" s="145">
        <v>16784.88</v>
      </c>
      <c r="I318" s="145">
        <v>16784.88</v>
      </c>
      <c r="J318" s="145"/>
      <c r="K318" s="145"/>
      <c r="L318" s="145">
        <v>16784.88</v>
      </c>
      <c r="M318" s="145"/>
      <c r="N318" s="145"/>
      <c r="O318" s="145"/>
      <c r="P318" s="145"/>
      <c r="Q318" s="145"/>
      <c r="R318" s="145"/>
      <c r="S318" s="145"/>
      <c r="T318" s="145"/>
      <c r="U318" s="145"/>
      <c r="V318" s="145"/>
      <c r="W318" s="145"/>
    </row>
    <row r="319" s="59" customFormat="1" ht="21" customHeight="1" spans="1:23">
      <c r="A319" s="147"/>
      <c r="B319" s="20" t="s">
        <v>425</v>
      </c>
      <c r="C319" s="20" t="s">
        <v>306</v>
      </c>
      <c r="D319" s="20" t="s">
        <v>137</v>
      </c>
      <c r="E319" s="20" t="s">
        <v>138</v>
      </c>
      <c r="F319" s="20" t="s">
        <v>307</v>
      </c>
      <c r="G319" s="20" t="s">
        <v>306</v>
      </c>
      <c r="H319" s="145">
        <v>414</v>
      </c>
      <c r="I319" s="145">
        <v>414</v>
      </c>
      <c r="J319" s="145"/>
      <c r="K319" s="145"/>
      <c r="L319" s="145">
        <v>414</v>
      </c>
      <c r="M319" s="145"/>
      <c r="N319" s="145"/>
      <c r="O319" s="145"/>
      <c r="P319" s="145"/>
      <c r="Q319" s="145"/>
      <c r="R319" s="145"/>
      <c r="S319" s="145"/>
      <c r="T319" s="145"/>
      <c r="U319" s="145"/>
      <c r="V319" s="145"/>
      <c r="W319" s="145"/>
    </row>
    <row r="320" s="59" customFormat="1" ht="21" customHeight="1" spans="1:23">
      <c r="A320" s="147"/>
      <c r="B320" s="20" t="s">
        <v>426</v>
      </c>
      <c r="C320" s="20" t="s">
        <v>309</v>
      </c>
      <c r="D320" s="20" t="s">
        <v>137</v>
      </c>
      <c r="E320" s="20" t="s">
        <v>138</v>
      </c>
      <c r="F320" s="20" t="s">
        <v>310</v>
      </c>
      <c r="G320" s="20" t="s">
        <v>309</v>
      </c>
      <c r="H320" s="145">
        <v>15000</v>
      </c>
      <c r="I320" s="145">
        <v>15000</v>
      </c>
      <c r="J320" s="145"/>
      <c r="K320" s="145"/>
      <c r="L320" s="145">
        <v>15000</v>
      </c>
      <c r="M320" s="145"/>
      <c r="N320" s="145"/>
      <c r="O320" s="145"/>
      <c r="P320" s="145"/>
      <c r="Q320" s="145"/>
      <c r="R320" s="145"/>
      <c r="S320" s="145"/>
      <c r="T320" s="145"/>
      <c r="U320" s="145"/>
      <c r="V320" s="145"/>
      <c r="W320" s="145"/>
    </row>
    <row r="321" s="59" customFormat="1" ht="21" customHeight="1" spans="1:23">
      <c r="A321" s="147"/>
      <c r="B321" s="20" t="s">
        <v>427</v>
      </c>
      <c r="C321" s="20" t="s">
        <v>312</v>
      </c>
      <c r="D321" s="20" t="s">
        <v>137</v>
      </c>
      <c r="E321" s="20" t="s">
        <v>138</v>
      </c>
      <c r="F321" s="20" t="s">
        <v>313</v>
      </c>
      <c r="G321" s="20" t="s">
        <v>314</v>
      </c>
      <c r="H321" s="145">
        <v>124800</v>
      </c>
      <c r="I321" s="145">
        <v>124800</v>
      </c>
      <c r="J321" s="145"/>
      <c r="K321" s="145"/>
      <c r="L321" s="145">
        <v>124800</v>
      </c>
      <c r="M321" s="145"/>
      <c r="N321" s="145"/>
      <c r="O321" s="145"/>
      <c r="P321" s="145"/>
      <c r="Q321" s="145"/>
      <c r="R321" s="145"/>
      <c r="S321" s="145"/>
      <c r="T321" s="145"/>
      <c r="U321" s="145"/>
      <c r="V321" s="145"/>
      <c r="W321" s="145"/>
    </row>
    <row r="322" s="59" customFormat="1" ht="33" customHeight="1" spans="1:23">
      <c r="A322" s="146" t="s">
        <v>88</v>
      </c>
      <c r="B322" s="147"/>
      <c r="C322" s="147"/>
      <c r="D322" s="147"/>
      <c r="E322" s="147"/>
      <c r="F322" s="147"/>
      <c r="G322" s="147"/>
      <c r="H322" s="145">
        <v>3893562</v>
      </c>
      <c r="I322" s="145">
        <v>3893562</v>
      </c>
      <c r="J322" s="145"/>
      <c r="K322" s="145"/>
      <c r="L322" s="145">
        <v>3893562</v>
      </c>
      <c r="M322" s="145"/>
      <c r="N322" s="145"/>
      <c r="O322" s="145"/>
      <c r="P322" s="145"/>
      <c r="Q322" s="145"/>
      <c r="R322" s="145"/>
      <c r="S322" s="145"/>
      <c r="T322" s="145"/>
      <c r="U322" s="145"/>
      <c r="V322" s="145"/>
      <c r="W322" s="145"/>
    </row>
    <row r="323" s="59" customFormat="1" ht="21" customHeight="1" spans="1:23">
      <c r="A323" s="147"/>
      <c r="B323" s="20" t="s">
        <v>428</v>
      </c>
      <c r="C323" s="20" t="s">
        <v>259</v>
      </c>
      <c r="D323" s="20" t="s">
        <v>137</v>
      </c>
      <c r="E323" s="20" t="s">
        <v>138</v>
      </c>
      <c r="F323" s="20" t="s">
        <v>260</v>
      </c>
      <c r="G323" s="20" t="s">
        <v>261</v>
      </c>
      <c r="H323" s="145">
        <v>509664</v>
      </c>
      <c r="I323" s="145">
        <v>509664</v>
      </c>
      <c r="J323" s="145"/>
      <c r="K323" s="145"/>
      <c r="L323" s="145">
        <v>509664</v>
      </c>
      <c r="M323" s="145"/>
      <c r="N323" s="145"/>
      <c r="O323" s="145"/>
      <c r="P323" s="145"/>
      <c r="Q323" s="145"/>
      <c r="R323" s="145"/>
      <c r="S323" s="145"/>
      <c r="T323" s="145"/>
      <c r="U323" s="145"/>
      <c r="V323" s="145"/>
      <c r="W323" s="145"/>
    </row>
    <row r="324" s="59" customFormat="1" ht="21" customHeight="1" spans="1:23">
      <c r="A324" s="147"/>
      <c r="B324" s="20" t="s">
        <v>429</v>
      </c>
      <c r="C324" s="20" t="s">
        <v>263</v>
      </c>
      <c r="D324" s="20" t="s">
        <v>137</v>
      </c>
      <c r="E324" s="20" t="s">
        <v>138</v>
      </c>
      <c r="F324" s="20" t="s">
        <v>260</v>
      </c>
      <c r="G324" s="20" t="s">
        <v>261</v>
      </c>
      <c r="H324" s="145">
        <v>392040</v>
      </c>
      <c r="I324" s="145">
        <v>392040</v>
      </c>
      <c r="J324" s="145"/>
      <c r="K324" s="145"/>
      <c r="L324" s="145">
        <v>392040</v>
      </c>
      <c r="M324" s="145"/>
      <c r="N324" s="145"/>
      <c r="O324" s="145"/>
      <c r="P324" s="145"/>
      <c r="Q324" s="145"/>
      <c r="R324" s="145"/>
      <c r="S324" s="145"/>
      <c r="T324" s="145"/>
      <c r="U324" s="145"/>
      <c r="V324" s="145"/>
      <c r="W324" s="145"/>
    </row>
    <row r="325" s="59" customFormat="1" ht="21" customHeight="1" spans="1:23">
      <c r="A325" s="147"/>
      <c r="B325" s="20" t="s">
        <v>428</v>
      </c>
      <c r="C325" s="20" t="s">
        <v>259</v>
      </c>
      <c r="D325" s="20" t="s">
        <v>137</v>
      </c>
      <c r="E325" s="20" t="s">
        <v>138</v>
      </c>
      <c r="F325" s="20" t="s">
        <v>264</v>
      </c>
      <c r="G325" s="20" t="s">
        <v>265</v>
      </c>
      <c r="H325" s="145">
        <v>808704</v>
      </c>
      <c r="I325" s="145">
        <v>808704</v>
      </c>
      <c r="J325" s="145"/>
      <c r="K325" s="145"/>
      <c r="L325" s="145">
        <v>808704</v>
      </c>
      <c r="M325" s="145"/>
      <c r="N325" s="145"/>
      <c r="O325" s="145"/>
      <c r="P325" s="145"/>
      <c r="Q325" s="145"/>
      <c r="R325" s="145"/>
      <c r="S325" s="145"/>
      <c r="T325" s="145"/>
      <c r="U325" s="145"/>
      <c r="V325" s="145"/>
      <c r="W325" s="145"/>
    </row>
    <row r="326" s="59" customFormat="1" ht="21" customHeight="1" spans="1:23">
      <c r="A326" s="147"/>
      <c r="B326" s="20" t="s">
        <v>429</v>
      </c>
      <c r="C326" s="20" t="s">
        <v>263</v>
      </c>
      <c r="D326" s="20" t="s">
        <v>137</v>
      </c>
      <c r="E326" s="20" t="s">
        <v>138</v>
      </c>
      <c r="F326" s="20" t="s">
        <v>264</v>
      </c>
      <c r="G326" s="20" t="s">
        <v>265</v>
      </c>
      <c r="H326" s="145">
        <v>126300</v>
      </c>
      <c r="I326" s="145">
        <v>126300</v>
      </c>
      <c r="J326" s="145"/>
      <c r="K326" s="145"/>
      <c r="L326" s="145">
        <v>126300</v>
      </c>
      <c r="M326" s="145"/>
      <c r="N326" s="145"/>
      <c r="O326" s="145"/>
      <c r="P326" s="145"/>
      <c r="Q326" s="145"/>
      <c r="R326" s="145"/>
      <c r="S326" s="145"/>
      <c r="T326" s="145"/>
      <c r="U326" s="145"/>
      <c r="V326" s="145"/>
      <c r="W326" s="145"/>
    </row>
    <row r="327" s="59" customFormat="1" ht="21" customHeight="1" spans="1:23">
      <c r="A327" s="147"/>
      <c r="B327" s="20" t="s">
        <v>430</v>
      </c>
      <c r="C327" s="20" t="s">
        <v>267</v>
      </c>
      <c r="D327" s="20" t="s">
        <v>137</v>
      </c>
      <c r="E327" s="20" t="s">
        <v>138</v>
      </c>
      <c r="F327" s="20" t="s">
        <v>268</v>
      </c>
      <c r="G327" s="20" t="s">
        <v>269</v>
      </c>
      <c r="H327" s="145">
        <v>250140</v>
      </c>
      <c r="I327" s="145">
        <v>250140</v>
      </c>
      <c r="J327" s="145"/>
      <c r="K327" s="145"/>
      <c r="L327" s="145">
        <v>250140</v>
      </c>
      <c r="M327" s="145"/>
      <c r="N327" s="145"/>
      <c r="O327" s="145"/>
      <c r="P327" s="145"/>
      <c r="Q327" s="145"/>
      <c r="R327" s="145"/>
      <c r="S327" s="145"/>
      <c r="T327" s="145"/>
      <c r="U327" s="145"/>
      <c r="V327" s="145"/>
      <c r="W327" s="145"/>
    </row>
    <row r="328" s="59" customFormat="1" ht="21" customHeight="1" spans="1:23">
      <c r="A328" s="147"/>
      <c r="B328" s="20" t="s">
        <v>428</v>
      </c>
      <c r="C328" s="20" t="s">
        <v>259</v>
      </c>
      <c r="D328" s="20" t="s">
        <v>137</v>
      </c>
      <c r="E328" s="20" t="s">
        <v>138</v>
      </c>
      <c r="F328" s="20" t="s">
        <v>268</v>
      </c>
      <c r="G328" s="20" t="s">
        <v>269</v>
      </c>
      <c r="H328" s="145">
        <v>42472</v>
      </c>
      <c r="I328" s="145">
        <v>42472</v>
      </c>
      <c r="J328" s="145"/>
      <c r="K328" s="145"/>
      <c r="L328" s="145">
        <v>42472</v>
      </c>
      <c r="M328" s="145"/>
      <c r="N328" s="145"/>
      <c r="O328" s="145"/>
      <c r="P328" s="145"/>
      <c r="Q328" s="145"/>
      <c r="R328" s="145"/>
      <c r="S328" s="145"/>
      <c r="T328" s="145"/>
      <c r="U328" s="145"/>
      <c r="V328" s="145"/>
      <c r="W328" s="145"/>
    </row>
    <row r="329" s="59" customFormat="1" ht="34" customHeight="1" spans="1:23">
      <c r="A329" s="147"/>
      <c r="B329" s="20" t="s">
        <v>431</v>
      </c>
      <c r="C329" s="20" t="s">
        <v>271</v>
      </c>
      <c r="D329" s="20" t="s">
        <v>137</v>
      </c>
      <c r="E329" s="20" t="s">
        <v>138</v>
      </c>
      <c r="F329" s="20" t="s">
        <v>272</v>
      </c>
      <c r="G329" s="20" t="s">
        <v>273</v>
      </c>
      <c r="H329" s="145">
        <v>162000</v>
      </c>
      <c r="I329" s="145">
        <v>162000</v>
      </c>
      <c r="J329" s="145"/>
      <c r="K329" s="145"/>
      <c r="L329" s="145">
        <v>162000</v>
      </c>
      <c r="M329" s="145"/>
      <c r="N329" s="145"/>
      <c r="O329" s="145"/>
      <c r="P329" s="145"/>
      <c r="Q329" s="145"/>
      <c r="R329" s="145"/>
      <c r="S329" s="145"/>
      <c r="T329" s="145"/>
      <c r="U329" s="145"/>
      <c r="V329" s="145"/>
      <c r="W329" s="145"/>
    </row>
    <row r="330" s="59" customFormat="1" ht="21" customHeight="1" spans="1:23">
      <c r="A330" s="147"/>
      <c r="B330" s="20" t="s">
        <v>429</v>
      </c>
      <c r="C330" s="20" t="s">
        <v>263</v>
      </c>
      <c r="D330" s="20" t="s">
        <v>137</v>
      </c>
      <c r="E330" s="20" t="s">
        <v>138</v>
      </c>
      <c r="F330" s="20" t="s">
        <v>272</v>
      </c>
      <c r="G330" s="20" t="s">
        <v>273</v>
      </c>
      <c r="H330" s="145">
        <v>123240</v>
      </c>
      <c r="I330" s="145">
        <v>123240</v>
      </c>
      <c r="J330" s="145"/>
      <c r="K330" s="145"/>
      <c r="L330" s="145">
        <v>123240</v>
      </c>
      <c r="M330" s="145"/>
      <c r="N330" s="145"/>
      <c r="O330" s="145"/>
      <c r="P330" s="145"/>
      <c r="Q330" s="145"/>
      <c r="R330" s="145"/>
      <c r="S330" s="145"/>
      <c r="T330" s="145"/>
      <c r="U330" s="145"/>
      <c r="V330" s="145"/>
      <c r="W330" s="145"/>
    </row>
    <row r="331" s="59" customFormat="1" ht="21" customHeight="1" spans="1:23">
      <c r="A331" s="147"/>
      <c r="B331" s="20" t="s">
        <v>429</v>
      </c>
      <c r="C331" s="20" t="s">
        <v>263</v>
      </c>
      <c r="D331" s="20" t="s">
        <v>137</v>
      </c>
      <c r="E331" s="20" t="s">
        <v>138</v>
      </c>
      <c r="F331" s="20" t="s">
        <v>272</v>
      </c>
      <c r="G331" s="20" t="s">
        <v>273</v>
      </c>
      <c r="H331" s="145">
        <v>96660</v>
      </c>
      <c r="I331" s="145">
        <v>96660</v>
      </c>
      <c r="J331" s="145"/>
      <c r="K331" s="145"/>
      <c r="L331" s="145">
        <v>96660</v>
      </c>
      <c r="M331" s="145"/>
      <c r="N331" s="145"/>
      <c r="O331" s="145"/>
      <c r="P331" s="145"/>
      <c r="Q331" s="145"/>
      <c r="R331" s="145"/>
      <c r="S331" s="145"/>
      <c r="T331" s="145"/>
      <c r="U331" s="145"/>
      <c r="V331" s="145"/>
      <c r="W331" s="145"/>
    </row>
    <row r="332" s="59" customFormat="1" ht="21" customHeight="1" spans="1:23">
      <c r="A332" s="147"/>
      <c r="B332" s="20" t="s">
        <v>429</v>
      </c>
      <c r="C332" s="20" t="s">
        <v>263</v>
      </c>
      <c r="D332" s="20" t="s">
        <v>137</v>
      </c>
      <c r="E332" s="20" t="s">
        <v>138</v>
      </c>
      <c r="F332" s="20" t="s">
        <v>272</v>
      </c>
      <c r="G332" s="20" t="s">
        <v>273</v>
      </c>
      <c r="H332" s="145">
        <v>156312</v>
      </c>
      <c r="I332" s="145">
        <v>156312</v>
      </c>
      <c r="J332" s="145"/>
      <c r="K332" s="145"/>
      <c r="L332" s="145">
        <v>156312</v>
      </c>
      <c r="M332" s="145"/>
      <c r="N332" s="145"/>
      <c r="O332" s="145"/>
      <c r="P332" s="145"/>
      <c r="Q332" s="145"/>
      <c r="R332" s="145"/>
      <c r="S332" s="145"/>
      <c r="T332" s="145"/>
      <c r="U332" s="145"/>
      <c r="V332" s="145"/>
      <c r="W332" s="145"/>
    </row>
    <row r="333" s="59" customFormat="1" ht="35" customHeight="1" spans="1:23">
      <c r="A333" s="147"/>
      <c r="B333" s="20" t="s">
        <v>432</v>
      </c>
      <c r="C333" s="20" t="s">
        <v>275</v>
      </c>
      <c r="D333" s="20" t="s">
        <v>117</v>
      </c>
      <c r="E333" s="20" t="s">
        <v>118</v>
      </c>
      <c r="F333" s="20" t="s">
        <v>276</v>
      </c>
      <c r="G333" s="20" t="s">
        <v>277</v>
      </c>
      <c r="H333" s="145"/>
      <c r="I333" s="145"/>
      <c r="J333" s="145"/>
      <c r="K333" s="145"/>
      <c r="L333" s="145"/>
      <c r="M333" s="145"/>
      <c r="N333" s="145"/>
      <c r="O333" s="145"/>
      <c r="P333" s="145"/>
      <c r="Q333" s="145"/>
      <c r="R333" s="145"/>
      <c r="S333" s="145"/>
      <c r="T333" s="145"/>
      <c r="U333" s="145"/>
      <c r="V333" s="145"/>
      <c r="W333" s="145"/>
    </row>
    <row r="334" s="59" customFormat="1" ht="35" customHeight="1" spans="1:23">
      <c r="A334" s="147"/>
      <c r="B334" s="20" t="s">
        <v>432</v>
      </c>
      <c r="C334" s="20" t="s">
        <v>275</v>
      </c>
      <c r="D334" s="20" t="s">
        <v>117</v>
      </c>
      <c r="E334" s="20" t="s">
        <v>118</v>
      </c>
      <c r="F334" s="20" t="s">
        <v>276</v>
      </c>
      <c r="G334" s="20" t="s">
        <v>277</v>
      </c>
      <c r="H334" s="145">
        <v>374192.32</v>
      </c>
      <c r="I334" s="145">
        <v>374192.32</v>
      </c>
      <c r="J334" s="145"/>
      <c r="K334" s="145"/>
      <c r="L334" s="145">
        <v>374192.32</v>
      </c>
      <c r="M334" s="145"/>
      <c r="N334" s="145"/>
      <c r="O334" s="145"/>
      <c r="P334" s="145"/>
      <c r="Q334" s="145"/>
      <c r="R334" s="145"/>
      <c r="S334" s="145"/>
      <c r="T334" s="145"/>
      <c r="U334" s="145"/>
      <c r="V334" s="145"/>
      <c r="W334" s="145"/>
    </row>
    <row r="335" s="59" customFormat="1" ht="35" customHeight="1" spans="1:23">
      <c r="A335" s="147"/>
      <c r="B335" s="20" t="s">
        <v>432</v>
      </c>
      <c r="C335" s="20" t="s">
        <v>275</v>
      </c>
      <c r="D335" s="20" t="s">
        <v>119</v>
      </c>
      <c r="E335" s="20" t="s">
        <v>120</v>
      </c>
      <c r="F335" s="20" t="s">
        <v>278</v>
      </c>
      <c r="G335" s="20" t="s">
        <v>279</v>
      </c>
      <c r="H335" s="145"/>
      <c r="I335" s="145"/>
      <c r="J335" s="145"/>
      <c r="K335" s="145"/>
      <c r="L335" s="145"/>
      <c r="M335" s="145"/>
      <c r="N335" s="145"/>
      <c r="O335" s="145"/>
      <c r="P335" s="145"/>
      <c r="Q335" s="145"/>
      <c r="R335" s="145"/>
      <c r="S335" s="145"/>
      <c r="T335" s="145"/>
      <c r="U335" s="145"/>
      <c r="V335" s="145"/>
      <c r="W335" s="145"/>
    </row>
    <row r="336" s="59" customFormat="1" ht="21" customHeight="1" spans="1:23">
      <c r="A336" s="147"/>
      <c r="B336" s="20" t="s">
        <v>432</v>
      </c>
      <c r="C336" s="20" t="s">
        <v>275</v>
      </c>
      <c r="D336" s="20" t="s">
        <v>125</v>
      </c>
      <c r="E336" s="20" t="s">
        <v>126</v>
      </c>
      <c r="F336" s="20" t="s">
        <v>280</v>
      </c>
      <c r="G336" s="20" t="s">
        <v>281</v>
      </c>
      <c r="H336" s="145">
        <v>103665.68</v>
      </c>
      <c r="I336" s="145">
        <v>103665.68</v>
      </c>
      <c r="J336" s="145"/>
      <c r="K336" s="145"/>
      <c r="L336" s="145">
        <v>103665.68</v>
      </c>
      <c r="M336" s="145"/>
      <c r="N336" s="145"/>
      <c r="O336" s="145"/>
      <c r="P336" s="145"/>
      <c r="Q336" s="145"/>
      <c r="R336" s="145"/>
      <c r="S336" s="145"/>
      <c r="T336" s="145"/>
      <c r="U336" s="145"/>
      <c r="V336" s="145"/>
      <c r="W336" s="145"/>
    </row>
    <row r="337" s="59" customFormat="1" ht="21" customHeight="1" spans="1:23">
      <c r="A337" s="147"/>
      <c r="B337" s="20" t="s">
        <v>432</v>
      </c>
      <c r="C337" s="20" t="s">
        <v>275</v>
      </c>
      <c r="D337" s="20" t="s">
        <v>127</v>
      </c>
      <c r="E337" s="20" t="s">
        <v>128</v>
      </c>
      <c r="F337" s="20" t="s">
        <v>280</v>
      </c>
      <c r="G337" s="20" t="s">
        <v>281</v>
      </c>
      <c r="H337" s="145"/>
      <c r="I337" s="145"/>
      <c r="J337" s="145"/>
      <c r="K337" s="145"/>
      <c r="L337" s="145"/>
      <c r="M337" s="145"/>
      <c r="N337" s="145"/>
      <c r="O337" s="145"/>
      <c r="P337" s="145"/>
      <c r="Q337" s="145"/>
      <c r="R337" s="145"/>
      <c r="S337" s="145"/>
      <c r="T337" s="145"/>
      <c r="U337" s="145"/>
      <c r="V337" s="145"/>
      <c r="W337" s="145"/>
    </row>
    <row r="338" s="59" customFormat="1" ht="21" customHeight="1" spans="1:23">
      <c r="A338" s="147"/>
      <c r="B338" s="20" t="s">
        <v>432</v>
      </c>
      <c r="C338" s="20" t="s">
        <v>275</v>
      </c>
      <c r="D338" s="20" t="s">
        <v>127</v>
      </c>
      <c r="E338" s="20" t="s">
        <v>128</v>
      </c>
      <c r="F338" s="20" t="s">
        <v>280</v>
      </c>
      <c r="G338" s="20" t="s">
        <v>281</v>
      </c>
      <c r="H338" s="145">
        <v>62382.16</v>
      </c>
      <c r="I338" s="145">
        <v>62382.16</v>
      </c>
      <c r="J338" s="145"/>
      <c r="K338" s="145"/>
      <c r="L338" s="145">
        <v>62382.16</v>
      </c>
      <c r="M338" s="145"/>
      <c r="N338" s="145"/>
      <c r="O338" s="145"/>
      <c r="P338" s="145"/>
      <c r="Q338" s="145"/>
      <c r="R338" s="145"/>
      <c r="S338" s="145"/>
      <c r="T338" s="145"/>
      <c r="U338" s="145"/>
      <c r="V338" s="145"/>
      <c r="W338" s="145"/>
    </row>
    <row r="339" s="59" customFormat="1" ht="21" customHeight="1" spans="1:23">
      <c r="A339" s="147"/>
      <c r="B339" s="20" t="s">
        <v>432</v>
      </c>
      <c r="C339" s="20" t="s">
        <v>275</v>
      </c>
      <c r="D339" s="20" t="s">
        <v>129</v>
      </c>
      <c r="E339" s="20" t="s">
        <v>130</v>
      </c>
      <c r="F339" s="20" t="s">
        <v>282</v>
      </c>
      <c r="G339" s="20" t="s">
        <v>283</v>
      </c>
      <c r="H339" s="145"/>
      <c r="I339" s="145"/>
      <c r="J339" s="145"/>
      <c r="K339" s="145"/>
      <c r="L339" s="145"/>
      <c r="M339" s="145"/>
      <c r="N339" s="145"/>
      <c r="O339" s="145"/>
      <c r="P339" s="145"/>
      <c r="Q339" s="145"/>
      <c r="R339" s="145"/>
      <c r="S339" s="145"/>
      <c r="T339" s="145"/>
      <c r="U339" s="145"/>
      <c r="V339" s="145"/>
      <c r="W339" s="145"/>
    </row>
    <row r="340" s="59" customFormat="1" ht="21" customHeight="1" spans="1:23">
      <c r="A340" s="147"/>
      <c r="B340" s="20" t="s">
        <v>432</v>
      </c>
      <c r="C340" s="20" t="s">
        <v>275</v>
      </c>
      <c r="D340" s="20" t="s">
        <v>129</v>
      </c>
      <c r="E340" s="20" t="s">
        <v>130</v>
      </c>
      <c r="F340" s="20" t="s">
        <v>282</v>
      </c>
      <c r="G340" s="20" t="s">
        <v>283</v>
      </c>
      <c r="H340" s="145">
        <v>72141.06</v>
      </c>
      <c r="I340" s="145">
        <v>72141.06</v>
      </c>
      <c r="J340" s="145"/>
      <c r="K340" s="145"/>
      <c r="L340" s="145">
        <v>72141.06</v>
      </c>
      <c r="M340" s="145"/>
      <c r="N340" s="145"/>
      <c r="O340" s="145"/>
      <c r="P340" s="145"/>
      <c r="Q340" s="145"/>
      <c r="R340" s="145"/>
      <c r="S340" s="145"/>
      <c r="T340" s="145"/>
      <c r="U340" s="145"/>
      <c r="V340" s="145"/>
      <c r="W340" s="145"/>
    </row>
    <row r="341" s="59" customFormat="1" ht="30" customHeight="1" spans="1:23">
      <c r="A341" s="147"/>
      <c r="B341" s="20" t="s">
        <v>432</v>
      </c>
      <c r="C341" s="20" t="s">
        <v>275</v>
      </c>
      <c r="D341" s="20" t="s">
        <v>131</v>
      </c>
      <c r="E341" s="20" t="s">
        <v>132</v>
      </c>
      <c r="F341" s="20" t="s">
        <v>284</v>
      </c>
      <c r="G341" s="20" t="s">
        <v>285</v>
      </c>
      <c r="H341" s="145">
        <v>6336</v>
      </c>
      <c r="I341" s="145">
        <v>6336</v>
      </c>
      <c r="J341" s="145"/>
      <c r="K341" s="145"/>
      <c r="L341" s="145">
        <v>6336</v>
      </c>
      <c r="M341" s="145"/>
      <c r="N341" s="145"/>
      <c r="O341" s="145"/>
      <c r="P341" s="145"/>
      <c r="Q341" s="145"/>
      <c r="R341" s="145"/>
      <c r="S341" s="145"/>
      <c r="T341" s="145"/>
      <c r="U341" s="145"/>
      <c r="V341" s="145"/>
      <c r="W341" s="145"/>
    </row>
    <row r="342" s="59" customFormat="1" ht="30" customHeight="1" spans="1:23">
      <c r="A342" s="147"/>
      <c r="B342" s="20" t="s">
        <v>432</v>
      </c>
      <c r="C342" s="20" t="s">
        <v>275</v>
      </c>
      <c r="D342" s="20" t="s">
        <v>131</v>
      </c>
      <c r="E342" s="20" t="s">
        <v>132</v>
      </c>
      <c r="F342" s="20" t="s">
        <v>284</v>
      </c>
      <c r="G342" s="20" t="s">
        <v>285</v>
      </c>
      <c r="H342" s="145"/>
      <c r="I342" s="145"/>
      <c r="J342" s="145"/>
      <c r="K342" s="145"/>
      <c r="L342" s="145"/>
      <c r="M342" s="145"/>
      <c r="N342" s="145"/>
      <c r="O342" s="145"/>
      <c r="P342" s="145"/>
      <c r="Q342" s="145"/>
      <c r="R342" s="145"/>
      <c r="S342" s="145"/>
      <c r="T342" s="145"/>
      <c r="U342" s="145"/>
      <c r="V342" s="145"/>
      <c r="W342" s="145"/>
    </row>
    <row r="343" s="59" customFormat="1" ht="30" customHeight="1" spans="1:23">
      <c r="A343" s="147"/>
      <c r="B343" s="20" t="s">
        <v>432</v>
      </c>
      <c r="C343" s="20" t="s">
        <v>275</v>
      </c>
      <c r="D343" s="20" t="s">
        <v>131</v>
      </c>
      <c r="E343" s="20" t="s">
        <v>132</v>
      </c>
      <c r="F343" s="20" t="s">
        <v>284</v>
      </c>
      <c r="G343" s="20" t="s">
        <v>285</v>
      </c>
      <c r="H343" s="145"/>
      <c r="I343" s="145"/>
      <c r="J343" s="145"/>
      <c r="K343" s="145"/>
      <c r="L343" s="145"/>
      <c r="M343" s="145"/>
      <c r="N343" s="145"/>
      <c r="O343" s="145"/>
      <c r="P343" s="145"/>
      <c r="Q343" s="145"/>
      <c r="R343" s="145"/>
      <c r="S343" s="145"/>
      <c r="T343" s="145"/>
      <c r="U343" s="145"/>
      <c r="V343" s="145"/>
      <c r="W343" s="145"/>
    </row>
    <row r="344" s="59" customFormat="1" ht="21" customHeight="1" spans="1:23">
      <c r="A344" s="147"/>
      <c r="B344" s="20" t="s">
        <v>432</v>
      </c>
      <c r="C344" s="20" t="s">
        <v>275</v>
      </c>
      <c r="D344" s="20" t="s">
        <v>137</v>
      </c>
      <c r="E344" s="20" t="s">
        <v>138</v>
      </c>
      <c r="F344" s="20" t="s">
        <v>284</v>
      </c>
      <c r="G344" s="20" t="s">
        <v>285</v>
      </c>
      <c r="H344" s="145">
        <v>7200.7</v>
      </c>
      <c r="I344" s="145">
        <v>7200.7</v>
      </c>
      <c r="J344" s="145"/>
      <c r="K344" s="145"/>
      <c r="L344" s="145">
        <v>7200.7</v>
      </c>
      <c r="M344" s="145"/>
      <c r="N344" s="145"/>
      <c r="O344" s="145"/>
      <c r="P344" s="145"/>
      <c r="Q344" s="145"/>
      <c r="R344" s="145"/>
      <c r="S344" s="145"/>
      <c r="T344" s="145"/>
      <c r="U344" s="145"/>
      <c r="V344" s="145"/>
      <c r="W344" s="145"/>
    </row>
    <row r="345" s="59" customFormat="1" ht="38" customHeight="1" spans="1:23">
      <c r="A345" s="147"/>
      <c r="B345" s="20" t="s">
        <v>432</v>
      </c>
      <c r="C345" s="20" t="s">
        <v>275</v>
      </c>
      <c r="D345" s="20" t="s">
        <v>131</v>
      </c>
      <c r="E345" s="20" t="s">
        <v>132</v>
      </c>
      <c r="F345" s="20" t="s">
        <v>284</v>
      </c>
      <c r="G345" s="20" t="s">
        <v>285</v>
      </c>
      <c r="H345" s="145">
        <v>4677.4</v>
      </c>
      <c r="I345" s="145">
        <v>4677.4</v>
      </c>
      <c r="J345" s="145"/>
      <c r="K345" s="145"/>
      <c r="L345" s="145">
        <v>4677.4</v>
      </c>
      <c r="M345" s="145"/>
      <c r="N345" s="145"/>
      <c r="O345" s="145"/>
      <c r="P345" s="145"/>
      <c r="Q345" s="145"/>
      <c r="R345" s="145"/>
      <c r="S345" s="145"/>
      <c r="T345" s="145"/>
      <c r="U345" s="145"/>
      <c r="V345" s="145"/>
      <c r="W345" s="145"/>
    </row>
    <row r="346" s="59" customFormat="1" ht="21" customHeight="1" spans="1:23">
      <c r="A346" s="147"/>
      <c r="B346" s="20" t="s">
        <v>433</v>
      </c>
      <c r="C346" s="20" t="s">
        <v>175</v>
      </c>
      <c r="D346" s="20" t="s">
        <v>174</v>
      </c>
      <c r="E346" s="20" t="s">
        <v>175</v>
      </c>
      <c r="F346" s="20" t="s">
        <v>287</v>
      </c>
      <c r="G346" s="20" t="s">
        <v>175</v>
      </c>
      <c r="H346" s="145"/>
      <c r="I346" s="145"/>
      <c r="J346" s="145"/>
      <c r="K346" s="145"/>
      <c r="L346" s="145"/>
      <c r="M346" s="145"/>
      <c r="N346" s="145"/>
      <c r="O346" s="145"/>
      <c r="P346" s="145"/>
      <c r="Q346" s="145"/>
      <c r="R346" s="145"/>
      <c r="S346" s="145"/>
      <c r="T346" s="145"/>
      <c r="U346" s="145"/>
      <c r="V346" s="145"/>
      <c r="W346" s="145"/>
    </row>
    <row r="347" s="59" customFormat="1" ht="21" customHeight="1" spans="1:23">
      <c r="A347" s="147"/>
      <c r="B347" s="20" t="s">
        <v>433</v>
      </c>
      <c r="C347" s="20" t="s">
        <v>175</v>
      </c>
      <c r="D347" s="20" t="s">
        <v>174</v>
      </c>
      <c r="E347" s="20" t="s">
        <v>175</v>
      </c>
      <c r="F347" s="20" t="s">
        <v>287</v>
      </c>
      <c r="G347" s="20" t="s">
        <v>175</v>
      </c>
      <c r="H347" s="145">
        <v>312572.64</v>
      </c>
      <c r="I347" s="145">
        <v>312572.64</v>
      </c>
      <c r="J347" s="145"/>
      <c r="K347" s="145"/>
      <c r="L347" s="145">
        <v>312572.64</v>
      </c>
      <c r="M347" s="145"/>
      <c r="N347" s="145"/>
      <c r="O347" s="145"/>
      <c r="P347" s="145"/>
      <c r="Q347" s="145"/>
      <c r="R347" s="145"/>
      <c r="S347" s="145"/>
      <c r="T347" s="145"/>
      <c r="U347" s="145"/>
      <c r="V347" s="145"/>
      <c r="W347" s="145"/>
    </row>
    <row r="348" s="59" customFormat="1" ht="21" customHeight="1" spans="1:23">
      <c r="A348" s="147"/>
      <c r="B348" s="20" t="s">
        <v>434</v>
      </c>
      <c r="C348" s="20" t="s">
        <v>289</v>
      </c>
      <c r="D348" s="20" t="s">
        <v>137</v>
      </c>
      <c r="E348" s="20" t="s">
        <v>138</v>
      </c>
      <c r="F348" s="20" t="s">
        <v>292</v>
      </c>
      <c r="G348" s="20" t="s">
        <v>293</v>
      </c>
      <c r="H348" s="145">
        <v>6000</v>
      </c>
      <c r="I348" s="145">
        <v>6000</v>
      </c>
      <c r="J348" s="145"/>
      <c r="K348" s="145"/>
      <c r="L348" s="145">
        <v>6000</v>
      </c>
      <c r="M348" s="145"/>
      <c r="N348" s="145"/>
      <c r="O348" s="145"/>
      <c r="P348" s="145"/>
      <c r="Q348" s="145"/>
      <c r="R348" s="145"/>
      <c r="S348" s="145"/>
      <c r="T348" s="145"/>
      <c r="U348" s="145"/>
      <c r="V348" s="145"/>
      <c r="W348" s="145"/>
    </row>
    <row r="349" s="59" customFormat="1" ht="21" customHeight="1" spans="1:23">
      <c r="A349" s="147"/>
      <c r="B349" s="20" t="s">
        <v>434</v>
      </c>
      <c r="C349" s="20" t="s">
        <v>289</v>
      </c>
      <c r="D349" s="20" t="s">
        <v>137</v>
      </c>
      <c r="E349" s="20" t="s">
        <v>138</v>
      </c>
      <c r="F349" s="20" t="s">
        <v>342</v>
      </c>
      <c r="G349" s="20" t="s">
        <v>343</v>
      </c>
      <c r="H349" s="145">
        <v>3000</v>
      </c>
      <c r="I349" s="145">
        <v>3000</v>
      </c>
      <c r="J349" s="145"/>
      <c r="K349" s="145"/>
      <c r="L349" s="145">
        <v>3000</v>
      </c>
      <c r="M349" s="145"/>
      <c r="N349" s="145"/>
      <c r="O349" s="145"/>
      <c r="P349" s="145"/>
      <c r="Q349" s="145"/>
      <c r="R349" s="145"/>
      <c r="S349" s="145"/>
      <c r="T349" s="145"/>
      <c r="U349" s="145"/>
      <c r="V349" s="145"/>
      <c r="W349" s="145"/>
    </row>
    <row r="350" s="59" customFormat="1" ht="21" customHeight="1" spans="1:23">
      <c r="A350" s="147"/>
      <c r="B350" s="20" t="s">
        <v>434</v>
      </c>
      <c r="C350" s="20" t="s">
        <v>289</v>
      </c>
      <c r="D350" s="20" t="s">
        <v>137</v>
      </c>
      <c r="E350" s="20" t="s">
        <v>138</v>
      </c>
      <c r="F350" s="20" t="s">
        <v>344</v>
      </c>
      <c r="G350" s="20" t="s">
        <v>345</v>
      </c>
      <c r="H350" s="145">
        <v>6000</v>
      </c>
      <c r="I350" s="145">
        <v>6000</v>
      </c>
      <c r="J350" s="145"/>
      <c r="K350" s="145"/>
      <c r="L350" s="145">
        <v>6000</v>
      </c>
      <c r="M350" s="145"/>
      <c r="N350" s="145"/>
      <c r="O350" s="145"/>
      <c r="P350" s="145"/>
      <c r="Q350" s="145"/>
      <c r="R350" s="145"/>
      <c r="S350" s="145"/>
      <c r="T350" s="145"/>
      <c r="U350" s="145"/>
      <c r="V350" s="145"/>
      <c r="W350" s="145"/>
    </row>
    <row r="351" s="59" customFormat="1" ht="21" customHeight="1" spans="1:23">
      <c r="A351" s="147"/>
      <c r="B351" s="20" t="s">
        <v>434</v>
      </c>
      <c r="C351" s="20" t="s">
        <v>289</v>
      </c>
      <c r="D351" s="20" t="s">
        <v>137</v>
      </c>
      <c r="E351" s="20" t="s">
        <v>138</v>
      </c>
      <c r="F351" s="20" t="s">
        <v>294</v>
      </c>
      <c r="G351" s="20" t="s">
        <v>295</v>
      </c>
      <c r="H351" s="145">
        <v>11500</v>
      </c>
      <c r="I351" s="145">
        <v>11500</v>
      </c>
      <c r="J351" s="145"/>
      <c r="K351" s="145"/>
      <c r="L351" s="145">
        <v>11500</v>
      </c>
      <c r="M351" s="145"/>
      <c r="N351" s="145"/>
      <c r="O351" s="145"/>
      <c r="P351" s="145"/>
      <c r="Q351" s="145"/>
      <c r="R351" s="145"/>
      <c r="S351" s="145"/>
      <c r="T351" s="145"/>
      <c r="U351" s="145"/>
      <c r="V351" s="145"/>
      <c r="W351" s="145"/>
    </row>
    <row r="352" s="59" customFormat="1" ht="21" customHeight="1" spans="1:23">
      <c r="A352" s="147"/>
      <c r="B352" s="20" t="s">
        <v>435</v>
      </c>
      <c r="C352" s="20" t="s">
        <v>232</v>
      </c>
      <c r="D352" s="20" t="s">
        <v>137</v>
      </c>
      <c r="E352" s="20" t="s">
        <v>138</v>
      </c>
      <c r="F352" s="20" t="s">
        <v>347</v>
      </c>
      <c r="G352" s="20" t="s">
        <v>232</v>
      </c>
      <c r="H352" s="145">
        <v>13000</v>
      </c>
      <c r="I352" s="145">
        <v>13000</v>
      </c>
      <c r="J352" s="145"/>
      <c r="K352" s="145"/>
      <c r="L352" s="145">
        <v>13000</v>
      </c>
      <c r="M352" s="145"/>
      <c r="N352" s="145"/>
      <c r="O352" s="145"/>
      <c r="P352" s="145"/>
      <c r="Q352" s="145"/>
      <c r="R352" s="145"/>
      <c r="S352" s="145"/>
      <c r="T352" s="145"/>
      <c r="U352" s="145"/>
      <c r="V352" s="145"/>
      <c r="W352" s="145"/>
    </row>
    <row r="353" s="59" customFormat="1" ht="21" customHeight="1" spans="1:23">
      <c r="A353" s="147"/>
      <c r="B353" s="20" t="s">
        <v>434</v>
      </c>
      <c r="C353" s="20" t="s">
        <v>289</v>
      </c>
      <c r="D353" s="20" t="s">
        <v>137</v>
      </c>
      <c r="E353" s="20" t="s">
        <v>138</v>
      </c>
      <c r="F353" s="20" t="s">
        <v>290</v>
      </c>
      <c r="G353" s="20" t="s">
        <v>291</v>
      </c>
      <c r="H353" s="145">
        <v>41030</v>
      </c>
      <c r="I353" s="145">
        <v>41030</v>
      </c>
      <c r="J353" s="145"/>
      <c r="K353" s="145"/>
      <c r="L353" s="145">
        <v>41030</v>
      </c>
      <c r="M353" s="145"/>
      <c r="N353" s="145"/>
      <c r="O353" s="145"/>
      <c r="P353" s="145"/>
      <c r="Q353" s="145"/>
      <c r="R353" s="145"/>
      <c r="S353" s="145"/>
      <c r="T353" s="145"/>
      <c r="U353" s="145"/>
      <c r="V353" s="145"/>
      <c r="W353" s="145"/>
    </row>
    <row r="354" s="59" customFormat="1" ht="21" customHeight="1" spans="1:23">
      <c r="A354" s="147"/>
      <c r="B354" s="20" t="s">
        <v>434</v>
      </c>
      <c r="C354" s="20" t="s">
        <v>289</v>
      </c>
      <c r="D354" s="20" t="s">
        <v>137</v>
      </c>
      <c r="E354" s="20" t="s">
        <v>138</v>
      </c>
      <c r="F354" s="20" t="s">
        <v>327</v>
      </c>
      <c r="G354" s="20" t="s">
        <v>328</v>
      </c>
      <c r="H354" s="145">
        <v>2500</v>
      </c>
      <c r="I354" s="145">
        <v>2500</v>
      </c>
      <c r="J354" s="145"/>
      <c r="K354" s="145"/>
      <c r="L354" s="145">
        <v>2500</v>
      </c>
      <c r="M354" s="145"/>
      <c r="N354" s="145"/>
      <c r="O354" s="145"/>
      <c r="P354" s="145"/>
      <c r="Q354" s="145"/>
      <c r="R354" s="145"/>
      <c r="S354" s="145"/>
      <c r="T354" s="145"/>
      <c r="U354" s="145"/>
      <c r="V354" s="145"/>
      <c r="W354" s="145"/>
    </row>
    <row r="355" s="59" customFormat="1" ht="21" customHeight="1" spans="1:23">
      <c r="A355" s="147"/>
      <c r="B355" s="20" t="s">
        <v>436</v>
      </c>
      <c r="C355" s="20" t="s">
        <v>297</v>
      </c>
      <c r="D355" s="20" t="s">
        <v>113</v>
      </c>
      <c r="E355" s="20" t="s">
        <v>114</v>
      </c>
      <c r="F355" s="20" t="s">
        <v>292</v>
      </c>
      <c r="G355" s="20" t="s">
        <v>293</v>
      </c>
      <c r="H355" s="145">
        <v>600</v>
      </c>
      <c r="I355" s="145">
        <v>600</v>
      </c>
      <c r="J355" s="145"/>
      <c r="K355" s="145"/>
      <c r="L355" s="145">
        <v>600</v>
      </c>
      <c r="M355" s="145"/>
      <c r="N355" s="145"/>
      <c r="O355" s="145"/>
      <c r="P355" s="145"/>
      <c r="Q355" s="145"/>
      <c r="R355" s="145"/>
      <c r="S355" s="145"/>
      <c r="T355" s="145"/>
      <c r="U355" s="145"/>
      <c r="V355" s="145"/>
      <c r="W355" s="145"/>
    </row>
    <row r="356" s="59" customFormat="1" ht="21" customHeight="1" spans="1:23">
      <c r="A356" s="147"/>
      <c r="B356" s="20" t="s">
        <v>437</v>
      </c>
      <c r="C356" s="20" t="s">
        <v>299</v>
      </c>
      <c r="D356" s="20" t="s">
        <v>137</v>
      </c>
      <c r="E356" s="20" t="s">
        <v>138</v>
      </c>
      <c r="F356" s="20" t="s">
        <v>300</v>
      </c>
      <c r="G356" s="20" t="s">
        <v>301</v>
      </c>
      <c r="H356" s="145">
        <v>13525.56</v>
      </c>
      <c r="I356" s="145">
        <v>13525.56</v>
      </c>
      <c r="J356" s="145"/>
      <c r="K356" s="145"/>
      <c r="L356" s="145">
        <v>13525.56</v>
      </c>
      <c r="M356" s="145"/>
      <c r="N356" s="145"/>
      <c r="O356" s="145"/>
      <c r="P356" s="145"/>
      <c r="Q356" s="145"/>
      <c r="R356" s="145"/>
      <c r="S356" s="145"/>
      <c r="T356" s="145"/>
      <c r="U356" s="145"/>
      <c r="V356" s="145"/>
      <c r="W356" s="145"/>
    </row>
    <row r="357" s="59" customFormat="1" ht="21" customHeight="1" spans="1:23">
      <c r="A357" s="147"/>
      <c r="B357" s="20" t="s">
        <v>438</v>
      </c>
      <c r="C357" s="20" t="s">
        <v>303</v>
      </c>
      <c r="D357" s="20" t="s">
        <v>137</v>
      </c>
      <c r="E357" s="20" t="s">
        <v>138</v>
      </c>
      <c r="F357" s="20" t="s">
        <v>304</v>
      </c>
      <c r="G357" s="20" t="s">
        <v>303</v>
      </c>
      <c r="H357" s="145">
        <v>18034.08</v>
      </c>
      <c r="I357" s="145">
        <v>18034.08</v>
      </c>
      <c r="J357" s="145"/>
      <c r="K357" s="145"/>
      <c r="L357" s="145">
        <v>18034.08</v>
      </c>
      <c r="M357" s="145"/>
      <c r="N357" s="145"/>
      <c r="O357" s="145"/>
      <c r="P357" s="145"/>
      <c r="Q357" s="145"/>
      <c r="R357" s="145"/>
      <c r="S357" s="145"/>
      <c r="T357" s="145"/>
      <c r="U357" s="145"/>
      <c r="V357" s="145"/>
      <c r="W357" s="145"/>
    </row>
    <row r="358" s="59" customFormat="1" ht="21" customHeight="1" spans="1:23">
      <c r="A358" s="147"/>
      <c r="B358" s="20" t="s">
        <v>439</v>
      </c>
      <c r="C358" s="20" t="s">
        <v>306</v>
      </c>
      <c r="D358" s="20" t="s">
        <v>137</v>
      </c>
      <c r="E358" s="20" t="s">
        <v>138</v>
      </c>
      <c r="F358" s="20" t="s">
        <v>307</v>
      </c>
      <c r="G358" s="20" t="s">
        <v>306</v>
      </c>
      <c r="H358" s="145">
        <v>414</v>
      </c>
      <c r="I358" s="145">
        <v>414</v>
      </c>
      <c r="J358" s="145"/>
      <c r="K358" s="145"/>
      <c r="L358" s="145">
        <v>414</v>
      </c>
      <c r="M358" s="145"/>
      <c r="N358" s="145"/>
      <c r="O358" s="145"/>
      <c r="P358" s="145"/>
      <c r="Q358" s="145"/>
      <c r="R358" s="145"/>
      <c r="S358" s="145"/>
      <c r="T358" s="145"/>
      <c r="U358" s="145"/>
      <c r="V358" s="145"/>
      <c r="W358" s="145"/>
    </row>
    <row r="359" s="59" customFormat="1" ht="21" customHeight="1" spans="1:23">
      <c r="A359" s="147"/>
      <c r="B359" s="20" t="s">
        <v>440</v>
      </c>
      <c r="C359" s="20" t="s">
        <v>309</v>
      </c>
      <c r="D359" s="20" t="s">
        <v>137</v>
      </c>
      <c r="E359" s="20" t="s">
        <v>138</v>
      </c>
      <c r="F359" s="20" t="s">
        <v>310</v>
      </c>
      <c r="G359" s="20" t="s">
        <v>309</v>
      </c>
      <c r="H359" s="145">
        <v>15000</v>
      </c>
      <c r="I359" s="145">
        <v>15000</v>
      </c>
      <c r="J359" s="145"/>
      <c r="K359" s="145"/>
      <c r="L359" s="145">
        <v>15000</v>
      </c>
      <c r="M359" s="145"/>
      <c r="N359" s="145"/>
      <c r="O359" s="145"/>
      <c r="P359" s="145"/>
      <c r="Q359" s="145"/>
      <c r="R359" s="145"/>
      <c r="S359" s="145"/>
      <c r="T359" s="145"/>
      <c r="U359" s="145"/>
      <c r="V359" s="145"/>
      <c r="W359" s="145"/>
    </row>
    <row r="360" s="59" customFormat="1" ht="21" customHeight="1" spans="1:23">
      <c r="A360" s="147"/>
      <c r="B360" s="20" t="s">
        <v>441</v>
      </c>
      <c r="C360" s="20" t="s">
        <v>312</v>
      </c>
      <c r="D360" s="20" t="s">
        <v>137</v>
      </c>
      <c r="E360" s="20" t="s">
        <v>138</v>
      </c>
      <c r="F360" s="20" t="s">
        <v>313</v>
      </c>
      <c r="G360" s="20" t="s">
        <v>314</v>
      </c>
      <c r="H360" s="145">
        <v>130200</v>
      </c>
      <c r="I360" s="145">
        <v>130200</v>
      </c>
      <c r="J360" s="145"/>
      <c r="K360" s="145"/>
      <c r="L360" s="145">
        <v>130200</v>
      </c>
      <c r="M360" s="145"/>
      <c r="N360" s="145"/>
      <c r="O360" s="145"/>
      <c r="P360" s="145"/>
      <c r="Q360" s="145"/>
      <c r="R360" s="145"/>
      <c r="S360" s="145"/>
      <c r="T360" s="145"/>
      <c r="U360" s="145"/>
      <c r="V360" s="145"/>
      <c r="W360" s="145"/>
    </row>
    <row r="361" s="59" customFormat="1" ht="21" customHeight="1" spans="1:23">
      <c r="A361" s="147"/>
      <c r="B361" s="20" t="s">
        <v>442</v>
      </c>
      <c r="C361" s="20" t="s">
        <v>316</v>
      </c>
      <c r="D361" s="20" t="s">
        <v>113</v>
      </c>
      <c r="E361" s="20" t="s">
        <v>114</v>
      </c>
      <c r="F361" s="20" t="s">
        <v>317</v>
      </c>
      <c r="G361" s="20" t="s">
        <v>318</v>
      </c>
      <c r="H361" s="145">
        <v>22058.4</v>
      </c>
      <c r="I361" s="145">
        <v>22058.4</v>
      </c>
      <c r="J361" s="145"/>
      <c r="K361" s="145"/>
      <c r="L361" s="145">
        <v>22058.4</v>
      </c>
      <c r="M361" s="145"/>
      <c r="N361" s="145"/>
      <c r="O361" s="145"/>
      <c r="P361" s="145"/>
      <c r="Q361" s="145"/>
      <c r="R361" s="145"/>
      <c r="S361" s="145"/>
      <c r="T361" s="145"/>
      <c r="U361" s="145"/>
      <c r="V361" s="145"/>
      <c r="W361" s="145"/>
    </row>
    <row r="362" s="59" customFormat="1" ht="36" customHeight="1" spans="1:23">
      <c r="A362" s="146" t="s">
        <v>90</v>
      </c>
      <c r="B362" s="147"/>
      <c r="C362" s="147"/>
      <c r="D362" s="147"/>
      <c r="E362" s="147"/>
      <c r="F362" s="147"/>
      <c r="G362" s="147"/>
      <c r="H362" s="145">
        <v>2243087.13</v>
      </c>
      <c r="I362" s="145">
        <v>2243087.13</v>
      </c>
      <c r="J362" s="145"/>
      <c r="K362" s="145"/>
      <c r="L362" s="145">
        <v>2243087.13</v>
      </c>
      <c r="M362" s="145"/>
      <c r="N362" s="145"/>
      <c r="O362" s="145"/>
      <c r="P362" s="145"/>
      <c r="Q362" s="145"/>
      <c r="R362" s="145"/>
      <c r="S362" s="145"/>
      <c r="T362" s="145"/>
      <c r="U362" s="145"/>
      <c r="V362" s="145"/>
      <c r="W362" s="145"/>
    </row>
    <row r="363" s="59" customFormat="1" ht="21" customHeight="1" spans="1:23">
      <c r="A363" s="147"/>
      <c r="B363" s="20" t="s">
        <v>443</v>
      </c>
      <c r="C363" s="20" t="s">
        <v>259</v>
      </c>
      <c r="D363" s="20" t="s">
        <v>137</v>
      </c>
      <c r="E363" s="20" t="s">
        <v>138</v>
      </c>
      <c r="F363" s="20" t="s">
        <v>260</v>
      </c>
      <c r="G363" s="20" t="s">
        <v>261</v>
      </c>
      <c r="H363" s="145">
        <v>261228</v>
      </c>
      <c r="I363" s="145">
        <v>261228</v>
      </c>
      <c r="J363" s="145"/>
      <c r="K363" s="145"/>
      <c r="L363" s="145">
        <v>261228</v>
      </c>
      <c r="M363" s="145"/>
      <c r="N363" s="145"/>
      <c r="O363" s="145"/>
      <c r="P363" s="145"/>
      <c r="Q363" s="145"/>
      <c r="R363" s="145"/>
      <c r="S363" s="145"/>
      <c r="T363" s="145"/>
      <c r="U363" s="145"/>
      <c r="V363" s="145"/>
      <c r="W363" s="145"/>
    </row>
    <row r="364" s="59" customFormat="1" ht="21" customHeight="1" spans="1:23">
      <c r="A364" s="147"/>
      <c r="B364" s="20" t="s">
        <v>444</v>
      </c>
      <c r="C364" s="20" t="s">
        <v>263</v>
      </c>
      <c r="D364" s="20" t="s">
        <v>137</v>
      </c>
      <c r="E364" s="20" t="s">
        <v>138</v>
      </c>
      <c r="F364" s="20" t="s">
        <v>260</v>
      </c>
      <c r="G364" s="20" t="s">
        <v>261</v>
      </c>
      <c r="H364" s="145">
        <v>254508</v>
      </c>
      <c r="I364" s="145">
        <v>254508</v>
      </c>
      <c r="J364" s="145"/>
      <c r="K364" s="145"/>
      <c r="L364" s="145">
        <v>254508</v>
      </c>
      <c r="M364" s="145"/>
      <c r="N364" s="145"/>
      <c r="O364" s="145"/>
      <c r="P364" s="145"/>
      <c r="Q364" s="145"/>
      <c r="R364" s="145"/>
      <c r="S364" s="145"/>
      <c r="T364" s="145"/>
      <c r="U364" s="145"/>
      <c r="V364" s="145"/>
      <c r="W364" s="145"/>
    </row>
    <row r="365" s="59" customFormat="1" ht="21" customHeight="1" spans="1:23">
      <c r="A365" s="147"/>
      <c r="B365" s="20" t="s">
        <v>443</v>
      </c>
      <c r="C365" s="20" t="s">
        <v>259</v>
      </c>
      <c r="D365" s="20" t="s">
        <v>137</v>
      </c>
      <c r="E365" s="20" t="s">
        <v>138</v>
      </c>
      <c r="F365" s="20" t="s">
        <v>264</v>
      </c>
      <c r="G365" s="20" t="s">
        <v>265</v>
      </c>
      <c r="H365" s="145">
        <v>360372</v>
      </c>
      <c r="I365" s="145">
        <v>360372</v>
      </c>
      <c r="J365" s="145"/>
      <c r="K365" s="145"/>
      <c r="L365" s="145">
        <v>360372</v>
      </c>
      <c r="M365" s="145"/>
      <c r="N365" s="145"/>
      <c r="O365" s="145"/>
      <c r="P365" s="145"/>
      <c r="Q365" s="145"/>
      <c r="R365" s="145"/>
      <c r="S365" s="145"/>
      <c r="T365" s="145"/>
      <c r="U365" s="145"/>
      <c r="V365" s="145"/>
      <c r="W365" s="145"/>
    </row>
    <row r="366" s="59" customFormat="1" ht="21" customHeight="1" spans="1:23">
      <c r="A366" s="147"/>
      <c r="B366" s="20" t="s">
        <v>444</v>
      </c>
      <c r="C366" s="20" t="s">
        <v>263</v>
      </c>
      <c r="D366" s="20" t="s">
        <v>137</v>
      </c>
      <c r="E366" s="20" t="s">
        <v>138</v>
      </c>
      <c r="F366" s="20" t="s">
        <v>264</v>
      </c>
      <c r="G366" s="20" t="s">
        <v>265</v>
      </c>
      <c r="H366" s="145">
        <v>92760</v>
      </c>
      <c r="I366" s="145">
        <v>92760</v>
      </c>
      <c r="J366" s="145"/>
      <c r="K366" s="145"/>
      <c r="L366" s="145">
        <v>92760</v>
      </c>
      <c r="M366" s="145"/>
      <c r="N366" s="145"/>
      <c r="O366" s="145"/>
      <c r="P366" s="145"/>
      <c r="Q366" s="145"/>
      <c r="R366" s="145"/>
      <c r="S366" s="145"/>
      <c r="T366" s="145"/>
      <c r="U366" s="145"/>
      <c r="V366" s="145"/>
      <c r="W366" s="145"/>
    </row>
    <row r="367" s="59" customFormat="1" ht="21" customHeight="1" spans="1:23">
      <c r="A367" s="147"/>
      <c r="B367" s="20" t="s">
        <v>445</v>
      </c>
      <c r="C367" s="20" t="s">
        <v>267</v>
      </c>
      <c r="D367" s="20" t="s">
        <v>137</v>
      </c>
      <c r="E367" s="20" t="s">
        <v>138</v>
      </c>
      <c r="F367" s="20" t="s">
        <v>268</v>
      </c>
      <c r="G367" s="20" t="s">
        <v>269</v>
      </c>
      <c r="H367" s="145">
        <v>113040</v>
      </c>
      <c r="I367" s="145">
        <v>113040</v>
      </c>
      <c r="J367" s="145"/>
      <c r="K367" s="145"/>
      <c r="L367" s="145">
        <v>113040</v>
      </c>
      <c r="M367" s="145"/>
      <c r="N367" s="145"/>
      <c r="O367" s="145"/>
      <c r="P367" s="145"/>
      <c r="Q367" s="145"/>
      <c r="R367" s="145"/>
      <c r="S367" s="145"/>
      <c r="T367" s="145"/>
      <c r="U367" s="145"/>
      <c r="V367" s="145"/>
      <c r="W367" s="145"/>
    </row>
    <row r="368" s="59" customFormat="1" ht="21" customHeight="1" spans="1:23">
      <c r="A368" s="147"/>
      <c r="B368" s="20" t="s">
        <v>443</v>
      </c>
      <c r="C368" s="20" t="s">
        <v>259</v>
      </c>
      <c r="D368" s="20" t="s">
        <v>137</v>
      </c>
      <c r="E368" s="20" t="s">
        <v>138</v>
      </c>
      <c r="F368" s="20" t="s">
        <v>268</v>
      </c>
      <c r="G368" s="20" t="s">
        <v>269</v>
      </c>
      <c r="H368" s="145">
        <v>21769</v>
      </c>
      <c r="I368" s="145">
        <v>21769</v>
      </c>
      <c r="J368" s="145"/>
      <c r="K368" s="145"/>
      <c r="L368" s="145">
        <v>21769</v>
      </c>
      <c r="M368" s="145"/>
      <c r="N368" s="145"/>
      <c r="O368" s="145"/>
      <c r="P368" s="145"/>
      <c r="Q368" s="145"/>
      <c r="R368" s="145"/>
      <c r="S368" s="145"/>
      <c r="T368" s="145"/>
      <c r="U368" s="145"/>
      <c r="V368" s="145"/>
      <c r="W368" s="145"/>
    </row>
    <row r="369" s="59" customFormat="1" ht="38" customHeight="1" spans="1:23">
      <c r="A369" s="147"/>
      <c r="B369" s="20" t="s">
        <v>446</v>
      </c>
      <c r="C369" s="20" t="s">
        <v>271</v>
      </c>
      <c r="D369" s="20" t="s">
        <v>137</v>
      </c>
      <c r="E369" s="20" t="s">
        <v>138</v>
      </c>
      <c r="F369" s="20" t="s">
        <v>272</v>
      </c>
      <c r="G369" s="20" t="s">
        <v>273</v>
      </c>
      <c r="H369" s="145">
        <v>126000</v>
      </c>
      <c r="I369" s="145">
        <v>126000</v>
      </c>
      <c r="J369" s="145"/>
      <c r="K369" s="145"/>
      <c r="L369" s="145">
        <v>126000</v>
      </c>
      <c r="M369" s="145"/>
      <c r="N369" s="145"/>
      <c r="O369" s="145"/>
      <c r="P369" s="145"/>
      <c r="Q369" s="145"/>
      <c r="R369" s="145"/>
      <c r="S369" s="145"/>
      <c r="T369" s="145"/>
      <c r="U369" s="145"/>
      <c r="V369" s="145"/>
      <c r="W369" s="145"/>
    </row>
    <row r="370" s="59" customFormat="1" ht="21" customHeight="1" spans="1:23">
      <c r="A370" s="147"/>
      <c r="B370" s="20" t="s">
        <v>444</v>
      </c>
      <c r="C370" s="20" t="s">
        <v>263</v>
      </c>
      <c r="D370" s="20" t="s">
        <v>137</v>
      </c>
      <c r="E370" s="20" t="s">
        <v>138</v>
      </c>
      <c r="F370" s="20" t="s">
        <v>272</v>
      </c>
      <c r="G370" s="20" t="s">
        <v>273</v>
      </c>
      <c r="H370" s="145">
        <v>89760</v>
      </c>
      <c r="I370" s="145">
        <v>89760</v>
      </c>
      <c r="J370" s="145"/>
      <c r="K370" s="145"/>
      <c r="L370" s="145">
        <v>89760</v>
      </c>
      <c r="M370" s="145"/>
      <c r="N370" s="145"/>
      <c r="O370" s="145"/>
      <c r="P370" s="145"/>
      <c r="Q370" s="145"/>
      <c r="R370" s="145"/>
      <c r="S370" s="145"/>
      <c r="T370" s="145"/>
      <c r="U370" s="145"/>
      <c r="V370" s="145"/>
      <c r="W370" s="145"/>
    </row>
    <row r="371" s="59" customFormat="1" ht="21" customHeight="1" spans="1:23">
      <c r="A371" s="147"/>
      <c r="B371" s="20" t="s">
        <v>444</v>
      </c>
      <c r="C371" s="20" t="s">
        <v>263</v>
      </c>
      <c r="D371" s="20" t="s">
        <v>137</v>
      </c>
      <c r="E371" s="20" t="s">
        <v>138</v>
      </c>
      <c r="F371" s="20" t="s">
        <v>272</v>
      </c>
      <c r="G371" s="20" t="s">
        <v>273</v>
      </c>
      <c r="H371" s="145">
        <v>75180</v>
      </c>
      <c r="I371" s="145">
        <v>75180</v>
      </c>
      <c r="J371" s="145"/>
      <c r="K371" s="145"/>
      <c r="L371" s="145">
        <v>75180</v>
      </c>
      <c r="M371" s="145"/>
      <c r="N371" s="145"/>
      <c r="O371" s="145"/>
      <c r="P371" s="145"/>
      <c r="Q371" s="145"/>
      <c r="R371" s="145"/>
      <c r="S371" s="145"/>
      <c r="T371" s="145"/>
      <c r="U371" s="145"/>
      <c r="V371" s="145"/>
      <c r="W371" s="145"/>
    </row>
    <row r="372" s="59" customFormat="1" ht="21" customHeight="1" spans="1:23">
      <c r="A372" s="147"/>
      <c r="B372" s="20" t="s">
        <v>444</v>
      </c>
      <c r="C372" s="20" t="s">
        <v>263</v>
      </c>
      <c r="D372" s="20" t="s">
        <v>137</v>
      </c>
      <c r="E372" s="20" t="s">
        <v>138</v>
      </c>
      <c r="F372" s="20" t="s">
        <v>272</v>
      </c>
      <c r="G372" s="20" t="s">
        <v>273</v>
      </c>
      <c r="H372" s="145">
        <v>118812</v>
      </c>
      <c r="I372" s="145">
        <v>118812</v>
      </c>
      <c r="J372" s="145"/>
      <c r="K372" s="145"/>
      <c r="L372" s="145">
        <v>118812</v>
      </c>
      <c r="M372" s="145"/>
      <c r="N372" s="145"/>
      <c r="O372" s="145"/>
      <c r="P372" s="145"/>
      <c r="Q372" s="145"/>
      <c r="R372" s="145"/>
      <c r="S372" s="145"/>
      <c r="T372" s="145"/>
      <c r="U372" s="145"/>
      <c r="V372" s="145"/>
      <c r="W372" s="145"/>
    </row>
    <row r="373" s="59" customFormat="1" ht="39" customHeight="1" spans="1:23">
      <c r="A373" s="147"/>
      <c r="B373" s="20" t="s">
        <v>447</v>
      </c>
      <c r="C373" s="20" t="s">
        <v>275</v>
      </c>
      <c r="D373" s="20" t="s">
        <v>117</v>
      </c>
      <c r="E373" s="20" t="s">
        <v>118</v>
      </c>
      <c r="F373" s="20" t="s">
        <v>276</v>
      </c>
      <c r="G373" s="20" t="s">
        <v>277</v>
      </c>
      <c r="H373" s="145"/>
      <c r="I373" s="145"/>
      <c r="J373" s="145"/>
      <c r="K373" s="145"/>
      <c r="L373" s="145"/>
      <c r="M373" s="145"/>
      <c r="N373" s="145"/>
      <c r="O373" s="145"/>
      <c r="P373" s="145"/>
      <c r="Q373" s="145"/>
      <c r="R373" s="145"/>
      <c r="S373" s="145"/>
      <c r="T373" s="145"/>
      <c r="U373" s="145"/>
      <c r="V373" s="145"/>
      <c r="W373" s="145"/>
    </row>
    <row r="374" s="59" customFormat="1" ht="39" customHeight="1" spans="1:23">
      <c r="A374" s="147"/>
      <c r="B374" s="20" t="s">
        <v>447</v>
      </c>
      <c r="C374" s="20" t="s">
        <v>275</v>
      </c>
      <c r="D374" s="20" t="s">
        <v>117</v>
      </c>
      <c r="E374" s="20" t="s">
        <v>118</v>
      </c>
      <c r="F374" s="20" t="s">
        <v>276</v>
      </c>
      <c r="G374" s="20" t="s">
        <v>277</v>
      </c>
      <c r="H374" s="145">
        <v>208342.08</v>
      </c>
      <c r="I374" s="145">
        <v>208342.08</v>
      </c>
      <c r="J374" s="145"/>
      <c r="K374" s="145"/>
      <c r="L374" s="145">
        <v>208342.08</v>
      </c>
      <c r="M374" s="145"/>
      <c r="N374" s="145"/>
      <c r="O374" s="145"/>
      <c r="P374" s="145"/>
      <c r="Q374" s="145"/>
      <c r="R374" s="145"/>
      <c r="S374" s="145"/>
      <c r="T374" s="145"/>
      <c r="U374" s="145"/>
      <c r="V374" s="145"/>
      <c r="W374" s="145"/>
    </row>
    <row r="375" s="59" customFormat="1" ht="39" customHeight="1" spans="1:23">
      <c r="A375" s="147"/>
      <c r="B375" s="20" t="s">
        <v>447</v>
      </c>
      <c r="C375" s="20" t="s">
        <v>275</v>
      </c>
      <c r="D375" s="20" t="s">
        <v>119</v>
      </c>
      <c r="E375" s="20" t="s">
        <v>120</v>
      </c>
      <c r="F375" s="20" t="s">
        <v>278</v>
      </c>
      <c r="G375" s="20" t="s">
        <v>279</v>
      </c>
      <c r="H375" s="145"/>
      <c r="I375" s="145"/>
      <c r="J375" s="145"/>
      <c r="K375" s="145"/>
      <c r="L375" s="145"/>
      <c r="M375" s="145"/>
      <c r="N375" s="145"/>
      <c r="O375" s="145"/>
      <c r="P375" s="145"/>
      <c r="Q375" s="145"/>
      <c r="R375" s="145"/>
      <c r="S375" s="145"/>
      <c r="T375" s="145"/>
      <c r="U375" s="145"/>
      <c r="V375" s="145"/>
      <c r="W375" s="145"/>
    </row>
    <row r="376" s="59" customFormat="1" ht="21" customHeight="1" spans="1:23">
      <c r="A376" s="147"/>
      <c r="B376" s="20" t="s">
        <v>447</v>
      </c>
      <c r="C376" s="20" t="s">
        <v>275</v>
      </c>
      <c r="D376" s="20" t="s">
        <v>125</v>
      </c>
      <c r="E376" s="20" t="s">
        <v>126</v>
      </c>
      <c r="F376" s="20" t="s">
        <v>280</v>
      </c>
      <c r="G376" s="20" t="s">
        <v>281</v>
      </c>
      <c r="H376" s="145">
        <v>48827.34</v>
      </c>
      <c r="I376" s="145">
        <v>48827.34</v>
      </c>
      <c r="J376" s="145"/>
      <c r="K376" s="145"/>
      <c r="L376" s="145">
        <v>48827.34</v>
      </c>
      <c r="M376" s="145"/>
      <c r="N376" s="145"/>
      <c r="O376" s="145"/>
      <c r="P376" s="145"/>
      <c r="Q376" s="145"/>
      <c r="R376" s="145"/>
      <c r="S376" s="145"/>
      <c r="T376" s="145"/>
      <c r="U376" s="145"/>
      <c r="V376" s="145"/>
      <c r="W376" s="145"/>
    </row>
    <row r="377" s="59" customFormat="1" ht="21" customHeight="1" spans="1:23">
      <c r="A377" s="147"/>
      <c r="B377" s="20" t="s">
        <v>447</v>
      </c>
      <c r="C377" s="20" t="s">
        <v>275</v>
      </c>
      <c r="D377" s="20" t="s">
        <v>127</v>
      </c>
      <c r="E377" s="20" t="s">
        <v>128</v>
      </c>
      <c r="F377" s="20" t="s">
        <v>280</v>
      </c>
      <c r="G377" s="20" t="s">
        <v>281</v>
      </c>
      <c r="H377" s="145"/>
      <c r="I377" s="145"/>
      <c r="J377" s="145"/>
      <c r="K377" s="145"/>
      <c r="L377" s="145"/>
      <c r="M377" s="145"/>
      <c r="N377" s="145"/>
      <c r="O377" s="145"/>
      <c r="P377" s="145"/>
      <c r="Q377" s="145"/>
      <c r="R377" s="145"/>
      <c r="S377" s="145"/>
      <c r="T377" s="145"/>
      <c r="U377" s="145"/>
      <c r="V377" s="145"/>
      <c r="W377" s="145"/>
    </row>
    <row r="378" s="59" customFormat="1" ht="21" customHeight="1" spans="1:23">
      <c r="A378" s="147"/>
      <c r="B378" s="20" t="s">
        <v>447</v>
      </c>
      <c r="C378" s="20" t="s">
        <v>275</v>
      </c>
      <c r="D378" s="20" t="s">
        <v>127</v>
      </c>
      <c r="E378" s="20" t="s">
        <v>128</v>
      </c>
      <c r="F378" s="20" t="s">
        <v>280</v>
      </c>
      <c r="G378" s="20" t="s">
        <v>281</v>
      </c>
      <c r="H378" s="145">
        <v>43624.46</v>
      </c>
      <c r="I378" s="145">
        <v>43624.46</v>
      </c>
      <c r="J378" s="145"/>
      <c r="K378" s="145"/>
      <c r="L378" s="145">
        <v>43624.46</v>
      </c>
      <c r="M378" s="145"/>
      <c r="N378" s="145"/>
      <c r="O378" s="145"/>
      <c r="P378" s="145"/>
      <c r="Q378" s="145"/>
      <c r="R378" s="145"/>
      <c r="S378" s="145"/>
      <c r="T378" s="145"/>
      <c r="U378" s="145"/>
      <c r="V378" s="145"/>
      <c r="W378" s="145"/>
    </row>
    <row r="379" s="59" customFormat="1" ht="21" customHeight="1" spans="1:23">
      <c r="A379" s="147"/>
      <c r="B379" s="20" t="s">
        <v>447</v>
      </c>
      <c r="C379" s="20" t="s">
        <v>275</v>
      </c>
      <c r="D379" s="20" t="s">
        <v>129</v>
      </c>
      <c r="E379" s="20" t="s">
        <v>130</v>
      </c>
      <c r="F379" s="20" t="s">
        <v>282</v>
      </c>
      <c r="G379" s="20" t="s">
        <v>283</v>
      </c>
      <c r="H379" s="145"/>
      <c r="I379" s="145"/>
      <c r="J379" s="145"/>
      <c r="K379" s="145"/>
      <c r="L379" s="145"/>
      <c r="M379" s="145"/>
      <c r="N379" s="145"/>
      <c r="O379" s="145"/>
      <c r="P379" s="145"/>
      <c r="Q379" s="145"/>
      <c r="R379" s="145"/>
      <c r="S379" s="145"/>
      <c r="T379" s="145"/>
      <c r="U379" s="145"/>
      <c r="V379" s="145"/>
      <c r="W379" s="145"/>
    </row>
    <row r="380" s="59" customFormat="1" ht="21" customHeight="1" spans="1:23">
      <c r="A380" s="147"/>
      <c r="B380" s="20" t="s">
        <v>447</v>
      </c>
      <c r="C380" s="20" t="s">
        <v>275</v>
      </c>
      <c r="D380" s="20" t="s">
        <v>129</v>
      </c>
      <c r="E380" s="20" t="s">
        <v>130</v>
      </c>
      <c r="F380" s="20" t="s">
        <v>282</v>
      </c>
      <c r="G380" s="20" t="s">
        <v>283</v>
      </c>
      <c r="H380" s="145">
        <v>45004.14</v>
      </c>
      <c r="I380" s="145">
        <v>45004.14</v>
      </c>
      <c r="J380" s="145"/>
      <c r="K380" s="145"/>
      <c r="L380" s="145">
        <v>45004.14</v>
      </c>
      <c r="M380" s="145"/>
      <c r="N380" s="145"/>
      <c r="O380" s="145"/>
      <c r="P380" s="145"/>
      <c r="Q380" s="145"/>
      <c r="R380" s="145"/>
      <c r="S380" s="145"/>
      <c r="T380" s="145"/>
      <c r="U380" s="145"/>
      <c r="V380" s="145"/>
      <c r="W380" s="145"/>
    </row>
    <row r="381" s="59" customFormat="1" ht="34" customHeight="1" spans="1:23">
      <c r="A381" s="147"/>
      <c r="B381" s="20" t="s">
        <v>447</v>
      </c>
      <c r="C381" s="20" t="s">
        <v>275</v>
      </c>
      <c r="D381" s="20" t="s">
        <v>131</v>
      </c>
      <c r="E381" s="20" t="s">
        <v>132</v>
      </c>
      <c r="F381" s="20" t="s">
        <v>284</v>
      </c>
      <c r="G381" s="20" t="s">
        <v>285</v>
      </c>
      <c r="H381" s="145">
        <v>4224</v>
      </c>
      <c r="I381" s="145">
        <v>4224</v>
      </c>
      <c r="J381" s="145"/>
      <c r="K381" s="145"/>
      <c r="L381" s="145">
        <v>4224</v>
      </c>
      <c r="M381" s="145"/>
      <c r="N381" s="145"/>
      <c r="O381" s="145"/>
      <c r="P381" s="145"/>
      <c r="Q381" s="145"/>
      <c r="R381" s="145"/>
      <c r="S381" s="145"/>
      <c r="T381" s="145"/>
      <c r="U381" s="145"/>
      <c r="V381" s="145"/>
      <c r="W381" s="145"/>
    </row>
    <row r="382" s="59" customFormat="1" ht="34" customHeight="1" spans="1:23">
      <c r="A382" s="147"/>
      <c r="B382" s="20" t="s">
        <v>447</v>
      </c>
      <c r="C382" s="20" t="s">
        <v>275</v>
      </c>
      <c r="D382" s="20" t="s">
        <v>131</v>
      </c>
      <c r="E382" s="20" t="s">
        <v>132</v>
      </c>
      <c r="F382" s="20" t="s">
        <v>284</v>
      </c>
      <c r="G382" s="20" t="s">
        <v>285</v>
      </c>
      <c r="H382" s="145"/>
      <c r="I382" s="145"/>
      <c r="J382" s="145"/>
      <c r="K382" s="145"/>
      <c r="L382" s="145"/>
      <c r="M382" s="145"/>
      <c r="N382" s="145"/>
      <c r="O382" s="145"/>
      <c r="P382" s="145"/>
      <c r="Q382" s="145"/>
      <c r="R382" s="145"/>
      <c r="S382" s="145"/>
      <c r="T382" s="145"/>
      <c r="U382" s="145"/>
      <c r="V382" s="145"/>
      <c r="W382" s="145"/>
    </row>
    <row r="383" s="59" customFormat="1" ht="34" customHeight="1" spans="1:23">
      <c r="A383" s="147"/>
      <c r="B383" s="20" t="s">
        <v>447</v>
      </c>
      <c r="C383" s="20" t="s">
        <v>275</v>
      </c>
      <c r="D383" s="20" t="s">
        <v>131</v>
      </c>
      <c r="E383" s="20" t="s">
        <v>132</v>
      </c>
      <c r="F383" s="20" t="s">
        <v>284</v>
      </c>
      <c r="G383" s="20" t="s">
        <v>285</v>
      </c>
      <c r="H383" s="145"/>
      <c r="I383" s="145"/>
      <c r="J383" s="145"/>
      <c r="K383" s="145"/>
      <c r="L383" s="145"/>
      <c r="M383" s="145"/>
      <c r="N383" s="145"/>
      <c r="O383" s="145"/>
      <c r="P383" s="145"/>
      <c r="Q383" s="145"/>
      <c r="R383" s="145"/>
      <c r="S383" s="145"/>
      <c r="T383" s="145"/>
      <c r="U383" s="145"/>
      <c r="V383" s="145"/>
      <c r="W383" s="145"/>
    </row>
    <row r="384" s="59" customFormat="1" ht="21" customHeight="1" spans="1:23">
      <c r="A384" s="147"/>
      <c r="B384" s="20" t="s">
        <v>447</v>
      </c>
      <c r="C384" s="20" t="s">
        <v>275</v>
      </c>
      <c r="D384" s="20" t="s">
        <v>137</v>
      </c>
      <c r="E384" s="20" t="s">
        <v>138</v>
      </c>
      <c r="F384" s="20" t="s">
        <v>284</v>
      </c>
      <c r="G384" s="20" t="s">
        <v>285</v>
      </c>
      <c r="H384" s="145">
        <v>5323.99</v>
      </c>
      <c r="I384" s="145">
        <v>5323.99</v>
      </c>
      <c r="J384" s="145"/>
      <c r="K384" s="145"/>
      <c r="L384" s="145">
        <v>5323.99</v>
      </c>
      <c r="M384" s="145"/>
      <c r="N384" s="145"/>
      <c r="O384" s="145"/>
      <c r="P384" s="145"/>
      <c r="Q384" s="145"/>
      <c r="R384" s="145"/>
      <c r="S384" s="145"/>
      <c r="T384" s="145"/>
      <c r="U384" s="145"/>
      <c r="V384" s="145"/>
      <c r="W384" s="145"/>
    </row>
    <row r="385" s="59" customFormat="1" ht="38" customHeight="1" spans="1:23">
      <c r="A385" s="147"/>
      <c r="B385" s="20" t="s">
        <v>447</v>
      </c>
      <c r="C385" s="20" t="s">
        <v>275</v>
      </c>
      <c r="D385" s="20" t="s">
        <v>131</v>
      </c>
      <c r="E385" s="20" t="s">
        <v>132</v>
      </c>
      <c r="F385" s="20" t="s">
        <v>284</v>
      </c>
      <c r="G385" s="20" t="s">
        <v>285</v>
      </c>
      <c r="H385" s="145">
        <v>2604.28</v>
      </c>
      <c r="I385" s="145">
        <v>2604.28</v>
      </c>
      <c r="J385" s="145"/>
      <c r="K385" s="145"/>
      <c r="L385" s="145">
        <v>2604.28</v>
      </c>
      <c r="M385" s="145"/>
      <c r="N385" s="145"/>
      <c r="O385" s="145"/>
      <c r="P385" s="145"/>
      <c r="Q385" s="145"/>
      <c r="R385" s="145"/>
      <c r="S385" s="145"/>
      <c r="T385" s="145"/>
      <c r="U385" s="145"/>
      <c r="V385" s="145"/>
      <c r="W385" s="145"/>
    </row>
    <row r="386" s="59" customFormat="1" ht="21" customHeight="1" spans="1:23">
      <c r="A386" s="147"/>
      <c r="B386" s="20" t="s">
        <v>448</v>
      </c>
      <c r="C386" s="20" t="s">
        <v>175</v>
      </c>
      <c r="D386" s="20" t="s">
        <v>174</v>
      </c>
      <c r="E386" s="20" t="s">
        <v>175</v>
      </c>
      <c r="F386" s="20" t="s">
        <v>287</v>
      </c>
      <c r="G386" s="20" t="s">
        <v>175</v>
      </c>
      <c r="H386" s="145"/>
      <c r="I386" s="145"/>
      <c r="J386" s="145"/>
      <c r="K386" s="145"/>
      <c r="L386" s="145"/>
      <c r="M386" s="145"/>
      <c r="N386" s="145"/>
      <c r="O386" s="145"/>
      <c r="P386" s="145"/>
      <c r="Q386" s="145"/>
      <c r="R386" s="145"/>
      <c r="S386" s="145"/>
      <c r="T386" s="145"/>
      <c r="U386" s="145"/>
      <c r="V386" s="145"/>
      <c r="W386" s="145"/>
    </row>
    <row r="387" s="59" customFormat="1" ht="21" customHeight="1" spans="1:23">
      <c r="A387" s="147"/>
      <c r="B387" s="20" t="s">
        <v>448</v>
      </c>
      <c r="C387" s="20" t="s">
        <v>175</v>
      </c>
      <c r="D387" s="20" t="s">
        <v>174</v>
      </c>
      <c r="E387" s="20" t="s">
        <v>175</v>
      </c>
      <c r="F387" s="20" t="s">
        <v>287</v>
      </c>
      <c r="G387" s="20" t="s">
        <v>175</v>
      </c>
      <c r="H387" s="145">
        <v>171812.28</v>
      </c>
      <c r="I387" s="145">
        <v>171812.28</v>
      </c>
      <c r="J387" s="145"/>
      <c r="K387" s="145"/>
      <c r="L387" s="145">
        <v>171812.28</v>
      </c>
      <c r="M387" s="145"/>
      <c r="N387" s="145"/>
      <c r="O387" s="145"/>
      <c r="P387" s="145"/>
      <c r="Q387" s="145"/>
      <c r="R387" s="145"/>
      <c r="S387" s="145"/>
      <c r="T387" s="145"/>
      <c r="U387" s="145"/>
      <c r="V387" s="145"/>
      <c r="W387" s="145"/>
    </row>
    <row r="388" s="59" customFormat="1" ht="21" customHeight="1" spans="1:23">
      <c r="A388" s="147"/>
      <c r="B388" s="20" t="s">
        <v>449</v>
      </c>
      <c r="C388" s="20" t="s">
        <v>289</v>
      </c>
      <c r="D388" s="20" t="s">
        <v>137</v>
      </c>
      <c r="E388" s="20" t="s">
        <v>138</v>
      </c>
      <c r="F388" s="20" t="s">
        <v>292</v>
      </c>
      <c r="G388" s="20" t="s">
        <v>293</v>
      </c>
      <c r="H388" s="145">
        <v>31930</v>
      </c>
      <c r="I388" s="145">
        <v>31930</v>
      </c>
      <c r="J388" s="145"/>
      <c r="K388" s="145"/>
      <c r="L388" s="145">
        <v>31930</v>
      </c>
      <c r="M388" s="145"/>
      <c r="N388" s="145"/>
      <c r="O388" s="145"/>
      <c r="P388" s="145"/>
      <c r="Q388" s="145"/>
      <c r="R388" s="145"/>
      <c r="S388" s="145"/>
      <c r="T388" s="145"/>
      <c r="U388" s="145"/>
      <c r="V388" s="145"/>
      <c r="W388" s="145"/>
    </row>
    <row r="389" s="59" customFormat="1" ht="21" customHeight="1" spans="1:23">
      <c r="A389" s="147"/>
      <c r="B389" s="20" t="s">
        <v>449</v>
      </c>
      <c r="C389" s="20" t="s">
        <v>289</v>
      </c>
      <c r="D389" s="20" t="s">
        <v>137</v>
      </c>
      <c r="E389" s="20" t="s">
        <v>138</v>
      </c>
      <c r="F389" s="20" t="s">
        <v>294</v>
      </c>
      <c r="G389" s="20" t="s">
        <v>295</v>
      </c>
      <c r="H389" s="145">
        <v>10000</v>
      </c>
      <c r="I389" s="145">
        <v>10000</v>
      </c>
      <c r="J389" s="145"/>
      <c r="K389" s="145"/>
      <c r="L389" s="145">
        <v>10000</v>
      </c>
      <c r="M389" s="145"/>
      <c r="N389" s="145"/>
      <c r="O389" s="145"/>
      <c r="P389" s="145"/>
      <c r="Q389" s="145"/>
      <c r="R389" s="145"/>
      <c r="S389" s="145"/>
      <c r="T389" s="145"/>
      <c r="U389" s="145"/>
      <c r="V389" s="145"/>
      <c r="W389" s="145"/>
    </row>
    <row r="390" s="59" customFormat="1" ht="21" customHeight="1" spans="1:23">
      <c r="A390" s="147"/>
      <c r="B390" s="20" t="s">
        <v>450</v>
      </c>
      <c r="C390" s="20" t="s">
        <v>232</v>
      </c>
      <c r="D390" s="20" t="s">
        <v>137</v>
      </c>
      <c r="E390" s="20" t="s">
        <v>138</v>
      </c>
      <c r="F390" s="20" t="s">
        <v>347</v>
      </c>
      <c r="G390" s="20" t="s">
        <v>232</v>
      </c>
      <c r="H390" s="145">
        <v>3000</v>
      </c>
      <c r="I390" s="145">
        <v>3000</v>
      </c>
      <c r="J390" s="145"/>
      <c r="K390" s="145"/>
      <c r="L390" s="145">
        <v>3000</v>
      </c>
      <c r="M390" s="145"/>
      <c r="N390" s="145"/>
      <c r="O390" s="145"/>
      <c r="P390" s="145"/>
      <c r="Q390" s="145"/>
      <c r="R390" s="145"/>
      <c r="S390" s="145"/>
      <c r="T390" s="145"/>
      <c r="U390" s="145"/>
      <c r="V390" s="145"/>
      <c r="W390" s="145"/>
    </row>
    <row r="391" s="59" customFormat="1" ht="21" customHeight="1" spans="1:23">
      <c r="A391" s="147"/>
      <c r="B391" s="20" t="s">
        <v>449</v>
      </c>
      <c r="C391" s="20" t="s">
        <v>289</v>
      </c>
      <c r="D391" s="20" t="s">
        <v>137</v>
      </c>
      <c r="E391" s="20" t="s">
        <v>138</v>
      </c>
      <c r="F391" s="20" t="s">
        <v>348</v>
      </c>
      <c r="G391" s="20" t="s">
        <v>349</v>
      </c>
      <c r="H391" s="145">
        <v>2000</v>
      </c>
      <c r="I391" s="145">
        <v>2000</v>
      </c>
      <c r="J391" s="145"/>
      <c r="K391" s="145"/>
      <c r="L391" s="145">
        <v>2000</v>
      </c>
      <c r="M391" s="145"/>
      <c r="N391" s="145"/>
      <c r="O391" s="145"/>
      <c r="P391" s="145"/>
      <c r="Q391" s="145"/>
      <c r="R391" s="145"/>
      <c r="S391" s="145"/>
      <c r="T391" s="145"/>
      <c r="U391" s="145"/>
      <c r="V391" s="145"/>
      <c r="W391" s="145"/>
    </row>
    <row r="392" s="59" customFormat="1" ht="21" customHeight="1" spans="1:23">
      <c r="A392" s="147"/>
      <c r="B392" s="20" t="s">
        <v>451</v>
      </c>
      <c r="C392" s="20" t="s">
        <v>297</v>
      </c>
      <c r="D392" s="20" t="s">
        <v>113</v>
      </c>
      <c r="E392" s="20" t="s">
        <v>114</v>
      </c>
      <c r="F392" s="20" t="s">
        <v>292</v>
      </c>
      <c r="G392" s="20" t="s">
        <v>293</v>
      </c>
      <c r="H392" s="145">
        <v>1800</v>
      </c>
      <c r="I392" s="145">
        <v>1800</v>
      </c>
      <c r="J392" s="145"/>
      <c r="K392" s="145"/>
      <c r="L392" s="145">
        <v>1800</v>
      </c>
      <c r="M392" s="145"/>
      <c r="N392" s="145"/>
      <c r="O392" s="145"/>
      <c r="P392" s="145"/>
      <c r="Q392" s="145"/>
      <c r="R392" s="145"/>
      <c r="S392" s="145"/>
      <c r="T392" s="145"/>
      <c r="U392" s="145"/>
      <c r="V392" s="145"/>
      <c r="W392" s="145"/>
    </row>
    <row r="393" s="59" customFormat="1" ht="21" customHeight="1" spans="1:23">
      <c r="A393" s="147"/>
      <c r="B393" s="20" t="s">
        <v>452</v>
      </c>
      <c r="C393" s="20" t="s">
        <v>299</v>
      </c>
      <c r="D393" s="20" t="s">
        <v>137</v>
      </c>
      <c r="E393" s="20" t="s">
        <v>138</v>
      </c>
      <c r="F393" s="20" t="s">
        <v>300</v>
      </c>
      <c r="G393" s="20" t="s">
        <v>301</v>
      </c>
      <c r="H393" s="145">
        <v>7736.04</v>
      </c>
      <c r="I393" s="145">
        <v>7736.04</v>
      </c>
      <c r="J393" s="145"/>
      <c r="K393" s="145"/>
      <c r="L393" s="145">
        <v>7736.04</v>
      </c>
      <c r="M393" s="145"/>
      <c r="N393" s="145"/>
      <c r="O393" s="145"/>
      <c r="P393" s="145"/>
      <c r="Q393" s="145"/>
      <c r="R393" s="145"/>
      <c r="S393" s="145"/>
      <c r="T393" s="145"/>
      <c r="U393" s="145"/>
      <c r="V393" s="145"/>
      <c r="W393" s="145"/>
    </row>
    <row r="394" s="59" customFormat="1" ht="21" customHeight="1" spans="1:23">
      <c r="A394" s="147"/>
      <c r="B394" s="20" t="s">
        <v>453</v>
      </c>
      <c r="C394" s="20" t="s">
        <v>303</v>
      </c>
      <c r="D394" s="20" t="s">
        <v>137</v>
      </c>
      <c r="E394" s="20" t="s">
        <v>138</v>
      </c>
      <c r="F394" s="20" t="s">
        <v>304</v>
      </c>
      <c r="G394" s="20" t="s">
        <v>303</v>
      </c>
      <c r="H394" s="145">
        <v>10314.72</v>
      </c>
      <c r="I394" s="145">
        <v>10314.72</v>
      </c>
      <c r="J394" s="145"/>
      <c r="K394" s="145"/>
      <c r="L394" s="145">
        <v>10314.72</v>
      </c>
      <c r="M394" s="145"/>
      <c r="N394" s="145"/>
      <c r="O394" s="145"/>
      <c r="P394" s="145"/>
      <c r="Q394" s="145"/>
      <c r="R394" s="145"/>
      <c r="S394" s="145"/>
      <c r="T394" s="145"/>
      <c r="U394" s="145"/>
      <c r="V394" s="145"/>
      <c r="W394" s="145"/>
    </row>
    <row r="395" s="59" customFormat="1" ht="21" customHeight="1" spans="1:23">
      <c r="A395" s="147"/>
      <c r="B395" s="20" t="s">
        <v>454</v>
      </c>
      <c r="C395" s="20" t="s">
        <v>306</v>
      </c>
      <c r="D395" s="20" t="s">
        <v>137</v>
      </c>
      <c r="E395" s="20" t="s">
        <v>138</v>
      </c>
      <c r="F395" s="20" t="s">
        <v>307</v>
      </c>
      <c r="G395" s="20" t="s">
        <v>306</v>
      </c>
      <c r="H395" s="145">
        <v>234</v>
      </c>
      <c r="I395" s="145">
        <v>234</v>
      </c>
      <c r="J395" s="145"/>
      <c r="K395" s="145"/>
      <c r="L395" s="145">
        <v>234</v>
      </c>
      <c r="M395" s="145"/>
      <c r="N395" s="145"/>
      <c r="O395" s="145"/>
      <c r="P395" s="145"/>
      <c r="Q395" s="145"/>
      <c r="R395" s="145"/>
      <c r="S395" s="145"/>
      <c r="T395" s="145"/>
      <c r="U395" s="145"/>
      <c r="V395" s="145"/>
      <c r="W395" s="145"/>
    </row>
    <row r="396" s="59" customFormat="1" ht="21" customHeight="1" spans="1:23">
      <c r="A396" s="147"/>
      <c r="B396" s="20" t="s">
        <v>455</v>
      </c>
      <c r="C396" s="20" t="s">
        <v>309</v>
      </c>
      <c r="D396" s="20" t="s">
        <v>137</v>
      </c>
      <c r="E396" s="20" t="s">
        <v>138</v>
      </c>
      <c r="F396" s="20" t="s">
        <v>310</v>
      </c>
      <c r="G396" s="20" t="s">
        <v>309</v>
      </c>
      <c r="H396" s="145">
        <v>15000</v>
      </c>
      <c r="I396" s="145">
        <v>15000</v>
      </c>
      <c r="J396" s="145"/>
      <c r="K396" s="145"/>
      <c r="L396" s="145">
        <v>15000</v>
      </c>
      <c r="M396" s="145"/>
      <c r="N396" s="145"/>
      <c r="O396" s="145"/>
      <c r="P396" s="145"/>
      <c r="Q396" s="145"/>
      <c r="R396" s="145"/>
      <c r="S396" s="145"/>
      <c r="T396" s="145"/>
      <c r="U396" s="145"/>
      <c r="V396" s="145"/>
      <c r="W396" s="145"/>
    </row>
    <row r="397" s="59" customFormat="1" ht="21" customHeight="1" spans="1:23">
      <c r="A397" s="147"/>
      <c r="B397" s="20" t="s">
        <v>456</v>
      </c>
      <c r="C397" s="20" t="s">
        <v>312</v>
      </c>
      <c r="D397" s="20" t="s">
        <v>137</v>
      </c>
      <c r="E397" s="20" t="s">
        <v>138</v>
      </c>
      <c r="F397" s="20" t="s">
        <v>313</v>
      </c>
      <c r="G397" s="20" t="s">
        <v>314</v>
      </c>
      <c r="H397" s="145">
        <v>52800</v>
      </c>
      <c r="I397" s="145">
        <v>52800</v>
      </c>
      <c r="J397" s="145"/>
      <c r="K397" s="145"/>
      <c r="L397" s="145">
        <v>52800</v>
      </c>
      <c r="M397" s="145"/>
      <c r="N397" s="145"/>
      <c r="O397" s="145"/>
      <c r="P397" s="145"/>
      <c r="Q397" s="145"/>
      <c r="R397" s="145"/>
      <c r="S397" s="145"/>
      <c r="T397" s="145"/>
      <c r="U397" s="145"/>
      <c r="V397" s="145"/>
      <c r="W397" s="145"/>
    </row>
    <row r="398" s="59" customFormat="1" ht="21" customHeight="1" spans="1:23">
      <c r="A398" s="147"/>
      <c r="B398" s="20" t="s">
        <v>457</v>
      </c>
      <c r="C398" s="20" t="s">
        <v>316</v>
      </c>
      <c r="D398" s="20" t="s">
        <v>113</v>
      </c>
      <c r="E398" s="20" t="s">
        <v>114</v>
      </c>
      <c r="F398" s="20" t="s">
        <v>317</v>
      </c>
      <c r="G398" s="20" t="s">
        <v>318</v>
      </c>
      <c r="H398" s="145">
        <v>65080.8</v>
      </c>
      <c r="I398" s="145">
        <v>65080.8</v>
      </c>
      <c r="J398" s="145"/>
      <c r="K398" s="145"/>
      <c r="L398" s="145">
        <v>65080.8</v>
      </c>
      <c r="M398" s="145"/>
      <c r="N398" s="145"/>
      <c r="O398" s="145"/>
      <c r="P398" s="145"/>
      <c r="Q398" s="145"/>
      <c r="R398" s="145"/>
      <c r="S398" s="145"/>
      <c r="T398" s="145"/>
      <c r="U398" s="145"/>
      <c r="V398" s="145"/>
      <c r="W398" s="145"/>
    </row>
    <row r="399" s="59" customFormat="1" ht="21" customHeight="1" spans="1:23">
      <c r="A399" s="22" t="s">
        <v>55</v>
      </c>
      <c r="B399" s="22"/>
      <c r="C399" s="22"/>
      <c r="D399" s="22"/>
      <c r="E399" s="22"/>
      <c r="F399" s="22"/>
      <c r="G399" s="22"/>
      <c r="H399" s="145">
        <v>38801401.28</v>
      </c>
      <c r="I399" s="145">
        <v>38801401.28</v>
      </c>
      <c r="J399" s="145"/>
      <c r="K399" s="145"/>
      <c r="L399" s="145">
        <v>38801401.28</v>
      </c>
      <c r="M399" s="145"/>
      <c r="N399" s="145"/>
      <c r="O399" s="145"/>
      <c r="P399" s="145"/>
      <c r="Q399" s="145"/>
      <c r="R399" s="145"/>
      <c r="S399" s="145"/>
      <c r="T399" s="145"/>
      <c r="U399" s="145"/>
      <c r="V399" s="145"/>
      <c r="W399" s="145"/>
    </row>
  </sheetData>
  <mergeCells count="32">
    <mergeCell ref="U1:W1"/>
    <mergeCell ref="A2:W2"/>
    <mergeCell ref="A3:G3"/>
    <mergeCell ref="U3:W3"/>
    <mergeCell ref="H4:W4"/>
    <mergeCell ref="I5:M5"/>
    <mergeCell ref="N5:P5"/>
    <mergeCell ref="R5:W5"/>
    <mergeCell ref="A399:G39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1"/>
  <sheetViews>
    <sheetView showZeros="0" topLeftCell="B202" workbookViewId="0">
      <selection activeCell="B207" sqref="$A207:$XFD207"/>
    </sheetView>
  </sheetViews>
  <sheetFormatPr defaultColWidth="9.14583333333333" defaultRowHeight="14.25" customHeight="1"/>
  <cols>
    <col min="1" max="1" width="10.4270833333333" customWidth="1"/>
    <col min="2" max="2" width="21.28125" customWidth="1"/>
    <col min="3" max="3" width="27.5729166666667" customWidth="1"/>
    <col min="4" max="4" width="13.4270833333333" customWidth="1"/>
    <col min="5" max="5" width="8" customWidth="1"/>
    <col min="6" max="6" width="11.8541666666667" customWidth="1"/>
    <col min="7" max="7" width="7.14583333333333" customWidth="1"/>
    <col min="8" max="8" width="11.28125" customWidth="1"/>
    <col min="9" max="9" width="13.71875" customWidth="1"/>
    <col min="10" max="10" width="13.4270833333333" customWidth="1"/>
    <col min="11" max="11" width="13.28125" customWidth="1"/>
    <col min="12" max="12" width="7.71875" customWidth="1"/>
    <col min="13" max="13" width="6.57291666666667" customWidth="1"/>
    <col min="14" max="14" width="5.71875" customWidth="1"/>
    <col min="15" max="15" width="7.28125" customWidth="1"/>
    <col min="16" max="16" width="7.57291666666667" customWidth="1"/>
    <col min="17" max="17" width="7.42708333333333" customWidth="1"/>
    <col min="18" max="18" width="12.71875" customWidth="1"/>
    <col min="19" max="19" width="6.57291666666667" customWidth="1"/>
    <col min="20" max="20" width="7.57291666666667" customWidth="1"/>
    <col min="21" max="21" width="11.4270833333333" customWidth="1"/>
    <col min="22" max="22" width="8.71875" customWidth="1"/>
    <col min="23" max="23" width="12.5729166666667" customWidth="1"/>
  </cols>
  <sheetData>
    <row r="1" ht="13.5" customHeight="1" spans="2:23">
      <c r="B1" s="130"/>
      <c r="E1" s="1"/>
      <c r="F1" s="1"/>
      <c r="G1" s="1"/>
      <c r="H1" s="1"/>
      <c r="I1" s="2"/>
      <c r="J1" s="2"/>
      <c r="K1" s="2"/>
      <c r="L1" s="2"/>
      <c r="M1" s="2"/>
      <c r="N1" s="2"/>
      <c r="O1" s="2"/>
      <c r="P1" s="2"/>
      <c r="Q1" s="2"/>
      <c r="U1" s="130"/>
      <c r="W1" s="33" t="s">
        <v>458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"单位名称："&amp;"临沧市生态环境局"</f>
        <v>单位名称：临沧市生态环境局</v>
      </c>
      <c r="B3" s="7"/>
      <c r="C3" s="7"/>
      <c r="D3" s="7"/>
      <c r="E3" s="7"/>
      <c r="F3" s="7"/>
      <c r="G3" s="7"/>
      <c r="H3" s="7"/>
      <c r="I3" s="8"/>
      <c r="J3" s="8"/>
      <c r="K3" s="8"/>
      <c r="L3" s="8"/>
      <c r="M3" s="8"/>
      <c r="N3" s="8"/>
      <c r="O3" s="8"/>
      <c r="P3" s="8"/>
      <c r="Q3" s="8"/>
      <c r="U3" s="130"/>
      <c r="W3" s="33" t="s">
        <v>227</v>
      </c>
    </row>
    <row r="4" ht="18.75" customHeight="1" spans="1:23">
      <c r="A4" s="9" t="s">
        <v>459</v>
      </c>
      <c r="B4" s="10" t="s">
        <v>241</v>
      </c>
      <c r="C4" s="9" t="s">
        <v>242</v>
      </c>
      <c r="D4" s="9" t="s">
        <v>460</v>
      </c>
      <c r="E4" s="10" t="s">
        <v>243</v>
      </c>
      <c r="F4" s="10" t="s">
        <v>244</v>
      </c>
      <c r="G4" s="10" t="s">
        <v>461</v>
      </c>
      <c r="H4" s="10" t="s">
        <v>462</v>
      </c>
      <c r="I4" s="27" t="s">
        <v>55</v>
      </c>
      <c r="J4" s="11" t="s">
        <v>463</v>
      </c>
      <c r="K4" s="12"/>
      <c r="L4" s="12"/>
      <c r="M4" s="13"/>
      <c r="N4" s="11" t="s">
        <v>249</v>
      </c>
      <c r="O4" s="12"/>
      <c r="P4" s="13"/>
      <c r="Q4" s="10" t="s">
        <v>61</v>
      </c>
      <c r="R4" s="11" t="s">
        <v>97</v>
      </c>
      <c r="S4" s="12"/>
      <c r="T4" s="12"/>
      <c r="U4" s="12"/>
      <c r="V4" s="12"/>
      <c r="W4" s="13"/>
    </row>
    <row r="5" ht="18.75" customHeight="1" spans="1:23">
      <c r="A5" s="14"/>
      <c r="B5" s="28"/>
      <c r="C5" s="14"/>
      <c r="D5" s="14"/>
      <c r="E5" s="15"/>
      <c r="F5" s="15"/>
      <c r="G5" s="15"/>
      <c r="H5" s="15"/>
      <c r="I5" s="28"/>
      <c r="J5" s="132" t="s">
        <v>58</v>
      </c>
      <c r="K5" s="133"/>
      <c r="L5" s="10" t="s">
        <v>59</v>
      </c>
      <c r="M5" s="10" t="s">
        <v>60</v>
      </c>
      <c r="N5" s="10" t="s">
        <v>58</v>
      </c>
      <c r="O5" s="10" t="s">
        <v>59</v>
      </c>
      <c r="P5" s="10" t="s">
        <v>60</v>
      </c>
      <c r="Q5" s="15"/>
      <c r="R5" s="10" t="s">
        <v>57</v>
      </c>
      <c r="S5" s="9" t="s">
        <v>64</v>
      </c>
      <c r="T5" s="9" t="s">
        <v>65</v>
      </c>
      <c r="U5" s="9" t="s">
        <v>66</v>
      </c>
      <c r="V5" s="9" t="s">
        <v>67</v>
      </c>
      <c r="W5" s="9" t="s">
        <v>68</v>
      </c>
    </row>
    <row r="6" ht="18.75" customHeight="1" spans="1:23">
      <c r="A6" s="28"/>
      <c r="B6" s="28"/>
      <c r="C6" s="28"/>
      <c r="D6" s="28"/>
      <c r="E6" s="28"/>
      <c r="F6" s="28"/>
      <c r="G6" s="28"/>
      <c r="H6" s="28"/>
      <c r="I6" s="28"/>
      <c r="J6" s="134" t="s">
        <v>57</v>
      </c>
      <c r="K6" s="121"/>
      <c r="L6" s="28"/>
      <c r="M6" s="28"/>
      <c r="N6" s="28"/>
      <c r="O6" s="28"/>
      <c r="P6" s="28"/>
      <c r="Q6" s="28"/>
      <c r="R6" s="28"/>
      <c r="S6" s="135"/>
      <c r="T6" s="135"/>
      <c r="U6" s="135"/>
      <c r="V6" s="135"/>
      <c r="W6" s="135"/>
    </row>
    <row r="7" ht="45" customHeight="1" spans="1:23">
      <c r="A7" s="16"/>
      <c r="B7" s="29"/>
      <c r="C7" s="16"/>
      <c r="D7" s="16"/>
      <c r="E7" s="17"/>
      <c r="F7" s="17"/>
      <c r="G7" s="17"/>
      <c r="H7" s="17"/>
      <c r="I7" s="29"/>
      <c r="J7" s="41" t="s">
        <v>57</v>
      </c>
      <c r="K7" s="41" t="s">
        <v>464</v>
      </c>
      <c r="L7" s="17"/>
      <c r="M7" s="17"/>
      <c r="N7" s="17"/>
      <c r="O7" s="17"/>
      <c r="P7" s="17"/>
      <c r="Q7" s="17"/>
      <c r="R7" s="17"/>
      <c r="S7" s="17"/>
      <c r="T7" s="17"/>
      <c r="U7" s="29"/>
      <c r="V7" s="17"/>
      <c r="W7" s="17"/>
    </row>
    <row r="8" ht="18.7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4" customHeight="1" spans="1:23">
      <c r="A9" s="20"/>
      <c r="B9" s="20"/>
      <c r="C9" s="20" t="s">
        <v>465</v>
      </c>
      <c r="D9" s="20"/>
      <c r="E9" s="20"/>
      <c r="F9" s="20"/>
      <c r="G9" s="20"/>
      <c r="H9" s="20"/>
      <c r="I9" s="23">
        <v>1000</v>
      </c>
      <c r="J9" s="23"/>
      <c r="K9" s="23"/>
      <c r="L9" s="23"/>
      <c r="M9" s="23"/>
      <c r="N9" s="23"/>
      <c r="O9" s="23"/>
      <c r="P9" s="23"/>
      <c r="Q9" s="23"/>
      <c r="R9" s="23">
        <v>1000</v>
      </c>
      <c r="S9" s="23"/>
      <c r="T9" s="23"/>
      <c r="U9" s="23"/>
      <c r="V9" s="23"/>
      <c r="W9" s="23">
        <v>1000</v>
      </c>
    </row>
    <row r="10" ht="39" customHeight="1" spans="1:23">
      <c r="A10" s="30" t="s">
        <v>466</v>
      </c>
      <c r="B10" s="30" t="s">
        <v>467</v>
      </c>
      <c r="C10" s="30" t="s">
        <v>465</v>
      </c>
      <c r="D10" s="30" t="s">
        <v>70</v>
      </c>
      <c r="E10" s="30" t="s">
        <v>178</v>
      </c>
      <c r="F10" s="30" t="s">
        <v>102</v>
      </c>
      <c r="G10" s="30" t="s">
        <v>468</v>
      </c>
      <c r="H10" s="30" t="s">
        <v>469</v>
      </c>
      <c r="I10" s="23">
        <v>1000</v>
      </c>
      <c r="J10" s="23"/>
      <c r="K10" s="23"/>
      <c r="L10" s="23"/>
      <c r="M10" s="23"/>
      <c r="N10" s="23"/>
      <c r="O10" s="23"/>
      <c r="P10" s="23"/>
      <c r="Q10" s="23"/>
      <c r="R10" s="23">
        <v>1000</v>
      </c>
      <c r="S10" s="23"/>
      <c r="T10" s="23"/>
      <c r="U10" s="23"/>
      <c r="V10" s="23"/>
      <c r="W10" s="23">
        <v>1000</v>
      </c>
    </row>
    <row r="11" ht="39" customHeight="1" spans="1:23">
      <c r="A11" s="25"/>
      <c r="B11" s="25"/>
      <c r="C11" s="20" t="s">
        <v>470</v>
      </c>
      <c r="D11" s="25"/>
      <c r="E11" s="25"/>
      <c r="F11" s="25"/>
      <c r="G11" s="25"/>
      <c r="H11" s="25"/>
      <c r="I11" s="23">
        <v>150000</v>
      </c>
      <c r="J11" s="23">
        <v>150000</v>
      </c>
      <c r="K11" s="23">
        <v>150000</v>
      </c>
      <c r="L11" s="23"/>
      <c r="M11" s="23"/>
      <c r="N11" s="23"/>
      <c r="O11" s="23"/>
      <c r="P11" s="23"/>
      <c r="Q11" s="23"/>
      <c r="R11" s="23"/>
      <c r="S11" s="23"/>
      <c r="T11" s="23"/>
      <c r="U11" s="23"/>
      <c r="V11" s="23"/>
      <c r="W11" s="23"/>
    </row>
    <row r="12" ht="39" customHeight="1" spans="1:23">
      <c r="A12" s="30" t="s">
        <v>466</v>
      </c>
      <c r="B12" s="30" t="s">
        <v>471</v>
      </c>
      <c r="C12" s="30" t="s">
        <v>470</v>
      </c>
      <c r="D12" s="30" t="s">
        <v>70</v>
      </c>
      <c r="E12" s="30" t="s">
        <v>149</v>
      </c>
      <c r="F12" s="30" t="s">
        <v>150</v>
      </c>
      <c r="G12" s="30" t="s">
        <v>472</v>
      </c>
      <c r="H12" s="30" t="s">
        <v>473</v>
      </c>
      <c r="I12" s="23">
        <v>150000</v>
      </c>
      <c r="J12" s="23">
        <v>150000</v>
      </c>
      <c r="K12" s="23">
        <v>150000</v>
      </c>
      <c r="L12" s="23"/>
      <c r="M12" s="23"/>
      <c r="N12" s="23"/>
      <c r="O12" s="23"/>
      <c r="P12" s="23"/>
      <c r="Q12" s="23"/>
      <c r="R12" s="23"/>
      <c r="S12" s="23"/>
      <c r="T12" s="23"/>
      <c r="U12" s="23"/>
      <c r="V12" s="23"/>
      <c r="W12" s="23"/>
    </row>
    <row r="13" ht="39" customHeight="1" spans="1:23">
      <c r="A13" s="25"/>
      <c r="B13" s="25"/>
      <c r="C13" s="20" t="s">
        <v>474</v>
      </c>
      <c r="D13" s="25"/>
      <c r="E13" s="25"/>
      <c r="F13" s="25"/>
      <c r="G13" s="25"/>
      <c r="H13" s="25"/>
      <c r="I13" s="23">
        <v>800000</v>
      </c>
      <c r="J13" s="23">
        <v>800000</v>
      </c>
      <c r="K13" s="23">
        <v>800000</v>
      </c>
      <c r="L13" s="23"/>
      <c r="M13" s="23"/>
      <c r="N13" s="23"/>
      <c r="O13" s="23"/>
      <c r="P13" s="23"/>
      <c r="Q13" s="23"/>
      <c r="R13" s="23"/>
      <c r="S13" s="23"/>
      <c r="T13" s="23"/>
      <c r="U13" s="23"/>
      <c r="V13" s="23"/>
      <c r="W13" s="23"/>
    </row>
    <row r="14" ht="39" customHeight="1" spans="1:23">
      <c r="A14" s="30" t="s">
        <v>466</v>
      </c>
      <c r="B14" s="30" t="s">
        <v>475</v>
      </c>
      <c r="C14" s="30" t="s">
        <v>474</v>
      </c>
      <c r="D14" s="30" t="s">
        <v>70</v>
      </c>
      <c r="E14" s="30" t="s">
        <v>139</v>
      </c>
      <c r="F14" s="30" t="s">
        <v>140</v>
      </c>
      <c r="G14" s="30" t="s">
        <v>476</v>
      </c>
      <c r="H14" s="30" t="s">
        <v>477</v>
      </c>
      <c r="I14" s="23">
        <v>800000</v>
      </c>
      <c r="J14" s="23">
        <v>800000</v>
      </c>
      <c r="K14" s="23">
        <v>800000</v>
      </c>
      <c r="L14" s="23"/>
      <c r="M14" s="23"/>
      <c r="N14" s="23"/>
      <c r="O14" s="23"/>
      <c r="P14" s="23"/>
      <c r="Q14" s="23"/>
      <c r="R14" s="23"/>
      <c r="S14" s="23"/>
      <c r="T14" s="23"/>
      <c r="U14" s="23"/>
      <c r="V14" s="23"/>
      <c r="W14" s="23"/>
    </row>
    <row r="15" ht="39" customHeight="1" spans="1:23">
      <c r="A15" s="25"/>
      <c r="B15" s="25"/>
      <c r="C15" s="20" t="s">
        <v>478</v>
      </c>
      <c r="D15" s="25"/>
      <c r="E15" s="25"/>
      <c r="F15" s="25"/>
      <c r="G15" s="25"/>
      <c r="H15" s="25"/>
      <c r="I15" s="23">
        <v>60000</v>
      </c>
      <c r="J15" s="23">
        <v>60000</v>
      </c>
      <c r="K15" s="23">
        <v>60000</v>
      </c>
      <c r="L15" s="23"/>
      <c r="M15" s="23"/>
      <c r="N15" s="23"/>
      <c r="O15" s="23"/>
      <c r="P15" s="23"/>
      <c r="Q15" s="23"/>
      <c r="R15" s="23"/>
      <c r="S15" s="23"/>
      <c r="T15" s="23"/>
      <c r="U15" s="23"/>
      <c r="V15" s="23"/>
      <c r="W15" s="23"/>
    </row>
    <row r="16" ht="39" customHeight="1" spans="1:23">
      <c r="A16" s="30" t="s">
        <v>466</v>
      </c>
      <c r="B16" s="30" t="s">
        <v>479</v>
      </c>
      <c r="C16" s="30" t="s">
        <v>478</v>
      </c>
      <c r="D16" s="30" t="s">
        <v>70</v>
      </c>
      <c r="E16" s="30" t="s">
        <v>149</v>
      </c>
      <c r="F16" s="30" t="s">
        <v>150</v>
      </c>
      <c r="G16" s="30" t="s">
        <v>476</v>
      </c>
      <c r="H16" s="30" t="s">
        <v>477</v>
      </c>
      <c r="I16" s="23">
        <v>36000</v>
      </c>
      <c r="J16" s="23">
        <v>36000</v>
      </c>
      <c r="K16" s="23">
        <v>36000</v>
      </c>
      <c r="L16" s="23"/>
      <c r="M16" s="23"/>
      <c r="N16" s="23"/>
      <c r="O16" s="23"/>
      <c r="P16" s="23"/>
      <c r="Q16" s="23"/>
      <c r="R16" s="23"/>
      <c r="S16" s="23"/>
      <c r="T16" s="23"/>
      <c r="U16" s="23"/>
      <c r="V16" s="23"/>
      <c r="W16" s="23"/>
    </row>
    <row r="17" ht="39" customHeight="1" spans="1:23">
      <c r="A17" s="30" t="s">
        <v>466</v>
      </c>
      <c r="B17" s="30" t="s">
        <v>479</v>
      </c>
      <c r="C17" s="30" t="s">
        <v>478</v>
      </c>
      <c r="D17" s="30" t="s">
        <v>70</v>
      </c>
      <c r="E17" s="30" t="s">
        <v>149</v>
      </c>
      <c r="F17" s="30" t="s">
        <v>150</v>
      </c>
      <c r="G17" s="30" t="s">
        <v>480</v>
      </c>
      <c r="H17" s="30" t="s">
        <v>481</v>
      </c>
      <c r="I17" s="23">
        <v>24000</v>
      </c>
      <c r="J17" s="23">
        <v>24000</v>
      </c>
      <c r="K17" s="23">
        <v>24000</v>
      </c>
      <c r="L17" s="23"/>
      <c r="M17" s="23"/>
      <c r="N17" s="23"/>
      <c r="O17" s="23"/>
      <c r="P17" s="23"/>
      <c r="Q17" s="23"/>
      <c r="R17" s="23"/>
      <c r="S17" s="23"/>
      <c r="T17" s="23"/>
      <c r="U17" s="23"/>
      <c r="V17" s="23"/>
      <c r="W17" s="23"/>
    </row>
    <row r="18" ht="39" customHeight="1" spans="1:23">
      <c r="A18" s="25"/>
      <c r="B18" s="25"/>
      <c r="C18" s="20" t="s">
        <v>482</v>
      </c>
      <c r="D18" s="25"/>
      <c r="E18" s="25"/>
      <c r="F18" s="25"/>
      <c r="G18" s="25"/>
      <c r="H18" s="25"/>
      <c r="I18" s="23">
        <v>20000</v>
      </c>
      <c r="J18" s="23">
        <v>20000</v>
      </c>
      <c r="K18" s="23">
        <v>20000</v>
      </c>
      <c r="L18" s="23"/>
      <c r="M18" s="23"/>
      <c r="N18" s="23"/>
      <c r="O18" s="23"/>
      <c r="P18" s="23"/>
      <c r="Q18" s="23"/>
      <c r="R18" s="23"/>
      <c r="S18" s="23"/>
      <c r="T18" s="23"/>
      <c r="U18" s="23"/>
      <c r="V18" s="23"/>
      <c r="W18" s="23"/>
    </row>
    <row r="19" ht="39" customHeight="1" spans="1:23">
      <c r="A19" s="30" t="s">
        <v>483</v>
      </c>
      <c r="B19" s="30" t="s">
        <v>484</v>
      </c>
      <c r="C19" s="30" t="s">
        <v>482</v>
      </c>
      <c r="D19" s="30" t="s">
        <v>70</v>
      </c>
      <c r="E19" s="30" t="s">
        <v>141</v>
      </c>
      <c r="F19" s="30" t="s">
        <v>142</v>
      </c>
      <c r="G19" s="30" t="s">
        <v>485</v>
      </c>
      <c r="H19" s="30" t="s">
        <v>486</v>
      </c>
      <c r="I19" s="23">
        <v>20000</v>
      </c>
      <c r="J19" s="23">
        <v>20000</v>
      </c>
      <c r="K19" s="23">
        <v>20000</v>
      </c>
      <c r="L19" s="23"/>
      <c r="M19" s="23"/>
      <c r="N19" s="23"/>
      <c r="O19" s="23"/>
      <c r="P19" s="23"/>
      <c r="Q19" s="23"/>
      <c r="R19" s="23"/>
      <c r="S19" s="23"/>
      <c r="T19" s="23"/>
      <c r="U19" s="23"/>
      <c r="V19" s="23"/>
      <c r="W19" s="23"/>
    </row>
    <row r="20" ht="26" customHeight="1" spans="1:23">
      <c r="A20" s="25"/>
      <c r="B20" s="25"/>
      <c r="C20" s="20" t="s">
        <v>487</v>
      </c>
      <c r="D20" s="25"/>
      <c r="E20" s="25"/>
      <c r="F20" s="25"/>
      <c r="G20" s="25"/>
      <c r="H20" s="25"/>
      <c r="I20" s="23">
        <v>4340000</v>
      </c>
      <c r="J20" s="23">
        <v>4340000</v>
      </c>
      <c r="K20" s="23">
        <v>4340000</v>
      </c>
      <c r="L20" s="23"/>
      <c r="M20" s="23"/>
      <c r="N20" s="23"/>
      <c r="O20" s="23"/>
      <c r="P20" s="23"/>
      <c r="Q20" s="23"/>
      <c r="R20" s="23"/>
      <c r="S20" s="23"/>
      <c r="T20" s="23"/>
      <c r="U20" s="23"/>
      <c r="V20" s="23"/>
      <c r="W20" s="23"/>
    </row>
    <row r="21" ht="39" customHeight="1" spans="1:23">
      <c r="A21" s="30" t="s">
        <v>466</v>
      </c>
      <c r="B21" s="30" t="s">
        <v>488</v>
      </c>
      <c r="C21" s="30" t="s">
        <v>487</v>
      </c>
      <c r="D21" s="30" t="s">
        <v>70</v>
      </c>
      <c r="E21" s="30" t="s">
        <v>165</v>
      </c>
      <c r="F21" s="30" t="s">
        <v>166</v>
      </c>
      <c r="G21" s="30" t="s">
        <v>292</v>
      </c>
      <c r="H21" s="30" t="s">
        <v>293</v>
      </c>
      <c r="I21" s="23">
        <v>287718</v>
      </c>
      <c r="J21" s="23">
        <v>287718</v>
      </c>
      <c r="K21" s="23">
        <v>287718</v>
      </c>
      <c r="L21" s="23"/>
      <c r="M21" s="23"/>
      <c r="N21" s="23"/>
      <c r="O21" s="23"/>
      <c r="P21" s="23"/>
      <c r="Q21" s="23"/>
      <c r="R21" s="23"/>
      <c r="S21" s="23"/>
      <c r="T21" s="23"/>
      <c r="U21" s="23"/>
      <c r="V21" s="23"/>
      <c r="W21" s="23"/>
    </row>
    <row r="22" ht="39" customHeight="1" spans="1:23">
      <c r="A22" s="30" t="s">
        <v>466</v>
      </c>
      <c r="B22" s="30" t="s">
        <v>488</v>
      </c>
      <c r="C22" s="30" t="s">
        <v>487</v>
      </c>
      <c r="D22" s="30" t="s">
        <v>70</v>
      </c>
      <c r="E22" s="30" t="s">
        <v>165</v>
      </c>
      <c r="F22" s="30" t="s">
        <v>166</v>
      </c>
      <c r="G22" s="30" t="s">
        <v>489</v>
      </c>
      <c r="H22" s="30" t="s">
        <v>490</v>
      </c>
      <c r="I22" s="23">
        <v>70000</v>
      </c>
      <c r="J22" s="23">
        <v>70000</v>
      </c>
      <c r="K22" s="23">
        <v>70000</v>
      </c>
      <c r="L22" s="23"/>
      <c r="M22" s="23"/>
      <c r="N22" s="23"/>
      <c r="O22" s="23"/>
      <c r="P22" s="23"/>
      <c r="Q22" s="23"/>
      <c r="R22" s="23"/>
      <c r="S22" s="23"/>
      <c r="T22" s="23"/>
      <c r="U22" s="23"/>
      <c r="V22" s="23"/>
      <c r="W22" s="23"/>
    </row>
    <row r="23" ht="39" customHeight="1" spans="1:23">
      <c r="A23" s="30" t="s">
        <v>466</v>
      </c>
      <c r="B23" s="30" t="s">
        <v>488</v>
      </c>
      <c r="C23" s="30" t="s">
        <v>487</v>
      </c>
      <c r="D23" s="30" t="s">
        <v>70</v>
      </c>
      <c r="E23" s="30" t="s">
        <v>165</v>
      </c>
      <c r="F23" s="30" t="s">
        <v>166</v>
      </c>
      <c r="G23" s="30" t="s">
        <v>342</v>
      </c>
      <c r="H23" s="30" t="s">
        <v>343</v>
      </c>
      <c r="I23" s="23">
        <v>20000</v>
      </c>
      <c r="J23" s="23">
        <v>20000</v>
      </c>
      <c r="K23" s="23">
        <v>20000</v>
      </c>
      <c r="L23" s="23"/>
      <c r="M23" s="23"/>
      <c r="N23" s="23"/>
      <c r="O23" s="23"/>
      <c r="P23" s="23"/>
      <c r="Q23" s="23"/>
      <c r="R23" s="23"/>
      <c r="S23" s="23"/>
      <c r="T23" s="23"/>
      <c r="U23" s="23"/>
      <c r="V23" s="23"/>
      <c r="W23" s="23"/>
    </row>
    <row r="24" ht="39" customHeight="1" spans="1:23">
      <c r="A24" s="30" t="s">
        <v>466</v>
      </c>
      <c r="B24" s="30" t="s">
        <v>488</v>
      </c>
      <c r="C24" s="30" t="s">
        <v>487</v>
      </c>
      <c r="D24" s="30" t="s">
        <v>70</v>
      </c>
      <c r="E24" s="30" t="s">
        <v>165</v>
      </c>
      <c r="F24" s="30" t="s">
        <v>166</v>
      </c>
      <c r="G24" s="30" t="s">
        <v>344</v>
      </c>
      <c r="H24" s="30" t="s">
        <v>345</v>
      </c>
      <c r="I24" s="23">
        <v>120000</v>
      </c>
      <c r="J24" s="23">
        <v>120000</v>
      </c>
      <c r="K24" s="23">
        <v>120000</v>
      </c>
      <c r="L24" s="23"/>
      <c r="M24" s="23"/>
      <c r="N24" s="23"/>
      <c r="O24" s="23"/>
      <c r="P24" s="23"/>
      <c r="Q24" s="23"/>
      <c r="R24" s="23"/>
      <c r="S24" s="23"/>
      <c r="T24" s="23"/>
      <c r="U24" s="23"/>
      <c r="V24" s="23"/>
      <c r="W24" s="23"/>
    </row>
    <row r="25" ht="39" customHeight="1" spans="1:23">
      <c r="A25" s="30" t="s">
        <v>466</v>
      </c>
      <c r="B25" s="30" t="s">
        <v>488</v>
      </c>
      <c r="C25" s="30" t="s">
        <v>487</v>
      </c>
      <c r="D25" s="30" t="s">
        <v>70</v>
      </c>
      <c r="E25" s="30" t="s">
        <v>165</v>
      </c>
      <c r="F25" s="30" t="s">
        <v>166</v>
      </c>
      <c r="G25" s="30" t="s">
        <v>327</v>
      </c>
      <c r="H25" s="30" t="s">
        <v>328</v>
      </c>
      <c r="I25" s="23">
        <v>40000</v>
      </c>
      <c r="J25" s="23">
        <v>40000</v>
      </c>
      <c r="K25" s="23">
        <v>40000</v>
      </c>
      <c r="L25" s="23"/>
      <c r="M25" s="23"/>
      <c r="N25" s="23"/>
      <c r="O25" s="23"/>
      <c r="P25" s="23"/>
      <c r="Q25" s="23"/>
      <c r="R25" s="23"/>
      <c r="S25" s="23"/>
      <c r="T25" s="23"/>
      <c r="U25" s="23"/>
      <c r="V25" s="23"/>
      <c r="W25" s="23"/>
    </row>
    <row r="26" ht="39" customHeight="1" spans="1:23">
      <c r="A26" s="30" t="s">
        <v>466</v>
      </c>
      <c r="B26" s="30" t="s">
        <v>488</v>
      </c>
      <c r="C26" s="30" t="s">
        <v>487</v>
      </c>
      <c r="D26" s="30" t="s">
        <v>70</v>
      </c>
      <c r="E26" s="30" t="s">
        <v>165</v>
      </c>
      <c r="F26" s="30" t="s">
        <v>166</v>
      </c>
      <c r="G26" s="30" t="s">
        <v>491</v>
      </c>
      <c r="H26" s="30" t="s">
        <v>492</v>
      </c>
      <c r="I26" s="23">
        <v>225000</v>
      </c>
      <c r="J26" s="23">
        <v>225000</v>
      </c>
      <c r="K26" s="23">
        <v>225000</v>
      </c>
      <c r="L26" s="23"/>
      <c r="M26" s="23"/>
      <c r="N26" s="23"/>
      <c r="O26" s="23"/>
      <c r="P26" s="23"/>
      <c r="Q26" s="23"/>
      <c r="R26" s="23"/>
      <c r="S26" s="23"/>
      <c r="T26" s="23"/>
      <c r="U26" s="23"/>
      <c r="V26" s="23"/>
      <c r="W26" s="23"/>
    </row>
    <row r="27" ht="39" customHeight="1" spans="1:23">
      <c r="A27" s="30" t="s">
        <v>466</v>
      </c>
      <c r="B27" s="30" t="s">
        <v>488</v>
      </c>
      <c r="C27" s="30" t="s">
        <v>487</v>
      </c>
      <c r="D27" s="30" t="s">
        <v>70</v>
      </c>
      <c r="E27" s="30" t="s">
        <v>165</v>
      </c>
      <c r="F27" s="30" t="s">
        <v>166</v>
      </c>
      <c r="G27" s="30" t="s">
        <v>294</v>
      </c>
      <c r="H27" s="30" t="s">
        <v>295</v>
      </c>
      <c r="I27" s="23">
        <v>350000</v>
      </c>
      <c r="J27" s="23">
        <v>350000</v>
      </c>
      <c r="K27" s="23">
        <v>350000</v>
      </c>
      <c r="L27" s="23"/>
      <c r="M27" s="23"/>
      <c r="N27" s="23"/>
      <c r="O27" s="23"/>
      <c r="P27" s="23"/>
      <c r="Q27" s="23"/>
      <c r="R27" s="23"/>
      <c r="S27" s="23"/>
      <c r="T27" s="23"/>
      <c r="U27" s="23"/>
      <c r="V27" s="23"/>
      <c r="W27" s="23"/>
    </row>
    <row r="28" ht="39" customHeight="1" spans="1:23">
      <c r="A28" s="30" t="s">
        <v>466</v>
      </c>
      <c r="B28" s="30" t="s">
        <v>488</v>
      </c>
      <c r="C28" s="30" t="s">
        <v>487</v>
      </c>
      <c r="D28" s="30" t="s">
        <v>70</v>
      </c>
      <c r="E28" s="30" t="s">
        <v>165</v>
      </c>
      <c r="F28" s="30" t="s">
        <v>166</v>
      </c>
      <c r="G28" s="30" t="s">
        <v>472</v>
      </c>
      <c r="H28" s="30" t="s">
        <v>473</v>
      </c>
      <c r="I28" s="23">
        <v>190000</v>
      </c>
      <c r="J28" s="23">
        <v>190000</v>
      </c>
      <c r="K28" s="23">
        <v>190000</v>
      </c>
      <c r="L28" s="23"/>
      <c r="M28" s="23"/>
      <c r="N28" s="23"/>
      <c r="O28" s="23"/>
      <c r="P28" s="23"/>
      <c r="Q28" s="23"/>
      <c r="R28" s="23"/>
      <c r="S28" s="23"/>
      <c r="T28" s="23"/>
      <c r="U28" s="23"/>
      <c r="V28" s="23"/>
      <c r="W28" s="23"/>
    </row>
    <row r="29" ht="39" customHeight="1" spans="1:23">
      <c r="A29" s="30" t="s">
        <v>466</v>
      </c>
      <c r="B29" s="30" t="s">
        <v>488</v>
      </c>
      <c r="C29" s="30" t="s">
        <v>487</v>
      </c>
      <c r="D29" s="30" t="s">
        <v>70</v>
      </c>
      <c r="E29" s="30" t="s">
        <v>165</v>
      </c>
      <c r="F29" s="30" t="s">
        <v>166</v>
      </c>
      <c r="G29" s="30" t="s">
        <v>493</v>
      </c>
      <c r="H29" s="30" t="s">
        <v>494</v>
      </c>
      <c r="I29" s="23">
        <v>30000</v>
      </c>
      <c r="J29" s="23">
        <v>30000</v>
      </c>
      <c r="K29" s="23">
        <v>30000</v>
      </c>
      <c r="L29" s="23"/>
      <c r="M29" s="23"/>
      <c r="N29" s="23"/>
      <c r="O29" s="23"/>
      <c r="P29" s="23"/>
      <c r="Q29" s="23"/>
      <c r="R29" s="23"/>
      <c r="S29" s="23"/>
      <c r="T29" s="23"/>
      <c r="U29" s="23"/>
      <c r="V29" s="23"/>
      <c r="W29" s="23"/>
    </row>
    <row r="30" ht="39" customHeight="1" spans="1:23">
      <c r="A30" s="30" t="s">
        <v>466</v>
      </c>
      <c r="B30" s="30" t="s">
        <v>488</v>
      </c>
      <c r="C30" s="30" t="s">
        <v>487</v>
      </c>
      <c r="D30" s="30" t="s">
        <v>70</v>
      </c>
      <c r="E30" s="30" t="s">
        <v>165</v>
      </c>
      <c r="F30" s="30" t="s">
        <v>166</v>
      </c>
      <c r="G30" s="30" t="s">
        <v>495</v>
      </c>
      <c r="H30" s="30" t="s">
        <v>496</v>
      </c>
      <c r="I30" s="23">
        <v>50000</v>
      </c>
      <c r="J30" s="23">
        <v>50000</v>
      </c>
      <c r="K30" s="23">
        <v>50000</v>
      </c>
      <c r="L30" s="23"/>
      <c r="M30" s="23"/>
      <c r="N30" s="23"/>
      <c r="O30" s="23"/>
      <c r="P30" s="23"/>
      <c r="Q30" s="23"/>
      <c r="R30" s="23"/>
      <c r="S30" s="23"/>
      <c r="T30" s="23"/>
      <c r="U30" s="23"/>
      <c r="V30" s="23"/>
      <c r="W30" s="23"/>
    </row>
    <row r="31" ht="39" customHeight="1" spans="1:23">
      <c r="A31" s="30" t="s">
        <v>466</v>
      </c>
      <c r="B31" s="30" t="s">
        <v>488</v>
      </c>
      <c r="C31" s="30" t="s">
        <v>487</v>
      </c>
      <c r="D31" s="30" t="s">
        <v>70</v>
      </c>
      <c r="E31" s="30" t="s">
        <v>165</v>
      </c>
      <c r="F31" s="30" t="s">
        <v>166</v>
      </c>
      <c r="G31" s="30" t="s">
        <v>300</v>
      </c>
      <c r="H31" s="30" t="s">
        <v>301</v>
      </c>
      <c r="I31" s="23">
        <v>100000</v>
      </c>
      <c r="J31" s="23">
        <v>100000</v>
      </c>
      <c r="K31" s="23">
        <v>100000</v>
      </c>
      <c r="L31" s="23"/>
      <c r="M31" s="23"/>
      <c r="N31" s="23"/>
      <c r="O31" s="23"/>
      <c r="P31" s="23"/>
      <c r="Q31" s="23"/>
      <c r="R31" s="23"/>
      <c r="S31" s="23"/>
      <c r="T31" s="23"/>
      <c r="U31" s="23"/>
      <c r="V31" s="23"/>
      <c r="W31" s="23"/>
    </row>
    <row r="32" ht="39" customHeight="1" spans="1:23">
      <c r="A32" s="30" t="s">
        <v>466</v>
      </c>
      <c r="B32" s="30" t="s">
        <v>488</v>
      </c>
      <c r="C32" s="30" t="s">
        <v>487</v>
      </c>
      <c r="D32" s="30" t="s">
        <v>70</v>
      </c>
      <c r="E32" s="30" t="s">
        <v>165</v>
      </c>
      <c r="F32" s="30" t="s">
        <v>166</v>
      </c>
      <c r="G32" s="30" t="s">
        <v>347</v>
      </c>
      <c r="H32" s="30" t="s">
        <v>232</v>
      </c>
      <c r="I32" s="23">
        <v>40000</v>
      </c>
      <c r="J32" s="23">
        <v>40000</v>
      </c>
      <c r="K32" s="23">
        <v>40000</v>
      </c>
      <c r="L32" s="23"/>
      <c r="M32" s="23"/>
      <c r="N32" s="23"/>
      <c r="O32" s="23"/>
      <c r="P32" s="23"/>
      <c r="Q32" s="23"/>
      <c r="R32" s="23"/>
      <c r="S32" s="23"/>
      <c r="T32" s="23"/>
      <c r="U32" s="23"/>
      <c r="V32" s="23"/>
      <c r="W32" s="23"/>
    </row>
    <row r="33" ht="39" customHeight="1" spans="1:23">
      <c r="A33" s="30" t="s">
        <v>466</v>
      </c>
      <c r="B33" s="30" t="s">
        <v>488</v>
      </c>
      <c r="C33" s="30" t="s">
        <v>487</v>
      </c>
      <c r="D33" s="30" t="s">
        <v>70</v>
      </c>
      <c r="E33" s="30" t="s">
        <v>165</v>
      </c>
      <c r="F33" s="30" t="s">
        <v>166</v>
      </c>
      <c r="G33" s="30" t="s">
        <v>497</v>
      </c>
      <c r="H33" s="30" t="s">
        <v>498</v>
      </c>
      <c r="I33" s="23">
        <v>35922</v>
      </c>
      <c r="J33" s="23">
        <v>35922</v>
      </c>
      <c r="K33" s="23">
        <v>35922</v>
      </c>
      <c r="L33" s="23"/>
      <c r="M33" s="23"/>
      <c r="N33" s="23"/>
      <c r="O33" s="23"/>
      <c r="P33" s="23"/>
      <c r="Q33" s="23"/>
      <c r="R33" s="23"/>
      <c r="S33" s="23"/>
      <c r="T33" s="23"/>
      <c r="U33" s="23"/>
      <c r="V33" s="23"/>
      <c r="W33" s="23"/>
    </row>
    <row r="34" ht="39" customHeight="1" spans="1:23">
      <c r="A34" s="30" t="s">
        <v>466</v>
      </c>
      <c r="B34" s="30" t="s">
        <v>488</v>
      </c>
      <c r="C34" s="30" t="s">
        <v>487</v>
      </c>
      <c r="D34" s="30" t="s">
        <v>70</v>
      </c>
      <c r="E34" s="30" t="s">
        <v>165</v>
      </c>
      <c r="F34" s="30" t="s">
        <v>166</v>
      </c>
      <c r="G34" s="30" t="s">
        <v>348</v>
      </c>
      <c r="H34" s="30" t="s">
        <v>349</v>
      </c>
      <c r="I34" s="23">
        <v>463500</v>
      </c>
      <c r="J34" s="23">
        <v>463500</v>
      </c>
      <c r="K34" s="23">
        <v>463500</v>
      </c>
      <c r="L34" s="23"/>
      <c r="M34" s="23"/>
      <c r="N34" s="23"/>
      <c r="O34" s="23"/>
      <c r="P34" s="23"/>
      <c r="Q34" s="23"/>
      <c r="R34" s="23"/>
      <c r="S34" s="23"/>
      <c r="T34" s="23"/>
      <c r="U34" s="23"/>
      <c r="V34" s="23"/>
      <c r="W34" s="23"/>
    </row>
    <row r="35" ht="39" customHeight="1" spans="1:23">
      <c r="A35" s="30" t="s">
        <v>466</v>
      </c>
      <c r="B35" s="30" t="s">
        <v>488</v>
      </c>
      <c r="C35" s="30" t="s">
        <v>487</v>
      </c>
      <c r="D35" s="30" t="s">
        <v>70</v>
      </c>
      <c r="E35" s="30" t="s">
        <v>165</v>
      </c>
      <c r="F35" s="30" t="s">
        <v>166</v>
      </c>
      <c r="G35" s="30" t="s">
        <v>476</v>
      </c>
      <c r="H35" s="30" t="s">
        <v>477</v>
      </c>
      <c r="I35" s="23">
        <v>1749000</v>
      </c>
      <c r="J35" s="23">
        <v>1749000</v>
      </c>
      <c r="K35" s="23">
        <v>1749000</v>
      </c>
      <c r="L35" s="23"/>
      <c r="M35" s="23"/>
      <c r="N35" s="23"/>
      <c r="O35" s="23"/>
      <c r="P35" s="23"/>
      <c r="Q35" s="23"/>
      <c r="R35" s="23"/>
      <c r="S35" s="23"/>
      <c r="T35" s="23"/>
      <c r="U35" s="23"/>
      <c r="V35" s="23"/>
      <c r="W35" s="23"/>
    </row>
    <row r="36" ht="39" customHeight="1" spans="1:23">
      <c r="A36" s="30" t="s">
        <v>466</v>
      </c>
      <c r="B36" s="30" t="s">
        <v>488</v>
      </c>
      <c r="C36" s="30" t="s">
        <v>487</v>
      </c>
      <c r="D36" s="30" t="s">
        <v>70</v>
      </c>
      <c r="E36" s="30" t="s">
        <v>165</v>
      </c>
      <c r="F36" s="30" t="s">
        <v>166</v>
      </c>
      <c r="G36" s="30" t="s">
        <v>310</v>
      </c>
      <c r="H36" s="30" t="s">
        <v>309</v>
      </c>
      <c r="I36" s="23">
        <v>100000</v>
      </c>
      <c r="J36" s="23">
        <v>100000</v>
      </c>
      <c r="K36" s="23">
        <v>100000</v>
      </c>
      <c r="L36" s="23"/>
      <c r="M36" s="23"/>
      <c r="N36" s="23"/>
      <c r="O36" s="23"/>
      <c r="P36" s="23"/>
      <c r="Q36" s="23"/>
      <c r="R36" s="23"/>
      <c r="S36" s="23"/>
      <c r="T36" s="23"/>
      <c r="U36" s="23"/>
      <c r="V36" s="23"/>
      <c r="W36" s="23"/>
    </row>
    <row r="37" ht="39" customHeight="1" spans="1:23">
      <c r="A37" s="30" t="s">
        <v>466</v>
      </c>
      <c r="B37" s="30" t="s">
        <v>488</v>
      </c>
      <c r="C37" s="30" t="s">
        <v>487</v>
      </c>
      <c r="D37" s="30" t="s">
        <v>70</v>
      </c>
      <c r="E37" s="30" t="s">
        <v>165</v>
      </c>
      <c r="F37" s="30" t="s">
        <v>166</v>
      </c>
      <c r="G37" s="30" t="s">
        <v>313</v>
      </c>
      <c r="H37" s="30" t="s">
        <v>314</v>
      </c>
      <c r="I37" s="23">
        <v>200000</v>
      </c>
      <c r="J37" s="23">
        <v>200000</v>
      </c>
      <c r="K37" s="23">
        <v>200000</v>
      </c>
      <c r="L37" s="23"/>
      <c r="M37" s="23"/>
      <c r="N37" s="23"/>
      <c r="O37" s="23"/>
      <c r="P37" s="23"/>
      <c r="Q37" s="23"/>
      <c r="R37" s="23"/>
      <c r="S37" s="23"/>
      <c r="T37" s="23"/>
      <c r="U37" s="23"/>
      <c r="V37" s="23"/>
      <c r="W37" s="23"/>
    </row>
    <row r="38" ht="39" customHeight="1" spans="1:23">
      <c r="A38" s="30" t="s">
        <v>466</v>
      </c>
      <c r="B38" s="30" t="s">
        <v>488</v>
      </c>
      <c r="C38" s="30" t="s">
        <v>487</v>
      </c>
      <c r="D38" s="30" t="s">
        <v>70</v>
      </c>
      <c r="E38" s="30" t="s">
        <v>165</v>
      </c>
      <c r="F38" s="30" t="s">
        <v>166</v>
      </c>
      <c r="G38" s="30" t="s">
        <v>290</v>
      </c>
      <c r="H38" s="30" t="s">
        <v>291</v>
      </c>
      <c r="I38" s="23">
        <v>188860</v>
      </c>
      <c r="J38" s="23">
        <v>188860</v>
      </c>
      <c r="K38" s="23">
        <v>188860</v>
      </c>
      <c r="L38" s="23"/>
      <c r="M38" s="23"/>
      <c r="N38" s="23"/>
      <c r="O38" s="23"/>
      <c r="P38" s="23"/>
      <c r="Q38" s="23"/>
      <c r="R38" s="23"/>
      <c r="S38" s="23"/>
      <c r="T38" s="23"/>
      <c r="U38" s="23"/>
      <c r="V38" s="23"/>
      <c r="W38" s="23"/>
    </row>
    <row r="39" ht="39" customHeight="1" spans="1:23">
      <c r="A39" s="30" t="s">
        <v>466</v>
      </c>
      <c r="B39" s="30" t="s">
        <v>488</v>
      </c>
      <c r="C39" s="30" t="s">
        <v>487</v>
      </c>
      <c r="D39" s="30" t="s">
        <v>70</v>
      </c>
      <c r="E39" s="30" t="s">
        <v>165</v>
      </c>
      <c r="F39" s="30" t="s">
        <v>166</v>
      </c>
      <c r="G39" s="30" t="s">
        <v>480</v>
      </c>
      <c r="H39" s="30" t="s">
        <v>481</v>
      </c>
      <c r="I39" s="23">
        <v>30000</v>
      </c>
      <c r="J39" s="23">
        <v>30000</v>
      </c>
      <c r="K39" s="23">
        <v>30000</v>
      </c>
      <c r="L39" s="23"/>
      <c r="M39" s="23"/>
      <c r="N39" s="23"/>
      <c r="O39" s="23"/>
      <c r="P39" s="23"/>
      <c r="Q39" s="23"/>
      <c r="R39" s="23"/>
      <c r="S39" s="23"/>
      <c r="T39" s="23"/>
      <c r="U39" s="23"/>
      <c r="V39" s="23"/>
      <c r="W39" s="23"/>
    </row>
    <row r="40" ht="39" customHeight="1" spans="1:23">
      <c r="A40" s="30" t="s">
        <v>466</v>
      </c>
      <c r="B40" s="30" t="s">
        <v>488</v>
      </c>
      <c r="C40" s="30" t="s">
        <v>487</v>
      </c>
      <c r="D40" s="30" t="s">
        <v>70</v>
      </c>
      <c r="E40" s="30" t="s">
        <v>165</v>
      </c>
      <c r="F40" s="30" t="s">
        <v>166</v>
      </c>
      <c r="G40" s="30" t="s">
        <v>499</v>
      </c>
      <c r="H40" s="30" t="s">
        <v>102</v>
      </c>
      <c r="I40" s="23">
        <v>50000</v>
      </c>
      <c r="J40" s="23">
        <v>50000</v>
      </c>
      <c r="K40" s="23">
        <v>50000</v>
      </c>
      <c r="L40" s="23"/>
      <c r="M40" s="23"/>
      <c r="N40" s="23"/>
      <c r="O40" s="23"/>
      <c r="P40" s="23"/>
      <c r="Q40" s="23"/>
      <c r="R40" s="23"/>
      <c r="S40" s="23"/>
      <c r="T40" s="23"/>
      <c r="U40" s="23"/>
      <c r="V40" s="23"/>
      <c r="W40" s="23"/>
    </row>
    <row r="41" ht="22" customHeight="1" spans="1:23">
      <c r="A41" s="25"/>
      <c r="B41" s="25"/>
      <c r="C41" s="20" t="s">
        <v>500</v>
      </c>
      <c r="D41" s="25"/>
      <c r="E41" s="25"/>
      <c r="F41" s="25"/>
      <c r="G41" s="25"/>
      <c r="H41" s="25"/>
      <c r="I41" s="23">
        <v>150000</v>
      </c>
      <c r="J41" s="23">
        <v>150000</v>
      </c>
      <c r="K41" s="23">
        <v>150000</v>
      </c>
      <c r="L41" s="23"/>
      <c r="M41" s="23"/>
      <c r="N41" s="23"/>
      <c r="O41" s="23"/>
      <c r="P41" s="23"/>
      <c r="Q41" s="23"/>
      <c r="R41" s="23"/>
      <c r="S41" s="23"/>
      <c r="T41" s="23"/>
      <c r="U41" s="23"/>
      <c r="V41" s="23"/>
      <c r="W41" s="23"/>
    </row>
    <row r="42" ht="39" customHeight="1" spans="1:23">
      <c r="A42" s="30" t="s">
        <v>466</v>
      </c>
      <c r="B42" s="30" t="s">
        <v>501</v>
      </c>
      <c r="C42" s="30" t="s">
        <v>500</v>
      </c>
      <c r="D42" s="30" t="s">
        <v>74</v>
      </c>
      <c r="E42" s="30" t="s">
        <v>153</v>
      </c>
      <c r="F42" s="30" t="s">
        <v>154</v>
      </c>
      <c r="G42" s="30" t="s">
        <v>327</v>
      </c>
      <c r="H42" s="30" t="s">
        <v>328</v>
      </c>
      <c r="I42" s="23">
        <v>6000</v>
      </c>
      <c r="J42" s="23">
        <v>6000</v>
      </c>
      <c r="K42" s="23">
        <v>6000</v>
      </c>
      <c r="L42" s="23"/>
      <c r="M42" s="23"/>
      <c r="N42" s="23"/>
      <c r="O42" s="23"/>
      <c r="P42" s="23"/>
      <c r="Q42" s="23"/>
      <c r="R42" s="23"/>
      <c r="S42" s="23"/>
      <c r="T42" s="23"/>
      <c r="U42" s="23"/>
      <c r="V42" s="23"/>
      <c r="W42" s="23"/>
    </row>
    <row r="43" ht="39" customHeight="1" spans="1:23">
      <c r="A43" s="30" t="s">
        <v>466</v>
      </c>
      <c r="B43" s="30" t="s">
        <v>501</v>
      </c>
      <c r="C43" s="30" t="s">
        <v>500</v>
      </c>
      <c r="D43" s="30" t="s">
        <v>74</v>
      </c>
      <c r="E43" s="30" t="s">
        <v>153</v>
      </c>
      <c r="F43" s="30" t="s">
        <v>154</v>
      </c>
      <c r="G43" s="30" t="s">
        <v>294</v>
      </c>
      <c r="H43" s="30" t="s">
        <v>295</v>
      </c>
      <c r="I43" s="23">
        <v>78000</v>
      </c>
      <c r="J43" s="23">
        <v>78000</v>
      </c>
      <c r="K43" s="23">
        <v>78000</v>
      </c>
      <c r="L43" s="23"/>
      <c r="M43" s="23"/>
      <c r="N43" s="23"/>
      <c r="O43" s="23"/>
      <c r="P43" s="23"/>
      <c r="Q43" s="23"/>
      <c r="R43" s="23"/>
      <c r="S43" s="23"/>
      <c r="T43" s="23"/>
      <c r="U43" s="23"/>
      <c r="V43" s="23"/>
      <c r="W43" s="23"/>
    </row>
    <row r="44" ht="39" customHeight="1" spans="1:23">
      <c r="A44" s="30" t="s">
        <v>466</v>
      </c>
      <c r="B44" s="30" t="s">
        <v>501</v>
      </c>
      <c r="C44" s="30" t="s">
        <v>500</v>
      </c>
      <c r="D44" s="30" t="s">
        <v>74</v>
      </c>
      <c r="E44" s="30" t="s">
        <v>153</v>
      </c>
      <c r="F44" s="30" t="s">
        <v>154</v>
      </c>
      <c r="G44" s="30" t="s">
        <v>472</v>
      </c>
      <c r="H44" s="30" t="s">
        <v>473</v>
      </c>
      <c r="I44" s="23">
        <v>35000</v>
      </c>
      <c r="J44" s="23">
        <v>35000</v>
      </c>
      <c r="K44" s="23">
        <v>35000</v>
      </c>
      <c r="L44" s="23"/>
      <c r="M44" s="23"/>
      <c r="N44" s="23"/>
      <c r="O44" s="23"/>
      <c r="P44" s="23"/>
      <c r="Q44" s="23"/>
      <c r="R44" s="23"/>
      <c r="S44" s="23"/>
      <c r="T44" s="23"/>
      <c r="U44" s="23"/>
      <c r="V44" s="23"/>
      <c r="W44" s="23"/>
    </row>
    <row r="45" ht="39" customHeight="1" spans="1:23">
      <c r="A45" s="30" t="s">
        <v>466</v>
      </c>
      <c r="B45" s="30" t="s">
        <v>501</v>
      </c>
      <c r="C45" s="30" t="s">
        <v>500</v>
      </c>
      <c r="D45" s="30" t="s">
        <v>74</v>
      </c>
      <c r="E45" s="30" t="s">
        <v>153</v>
      </c>
      <c r="F45" s="30" t="s">
        <v>154</v>
      </c>
      <c r="G45" s="30" t="s">
        <v>300</v>
      </c>
      <c r="H45" s="30" t="s">
        <v>301</v>
      </c>
      <c r="I45" s="23">
        <v>3000</v>
      </c>
      <c r="J45" s="23">
        <v>3000</v>
      </c>
      <c r="K45" s="23">
        <v>3000</v>
      </c>
      <c r="L45" s="23"/>
      <c r="M45" s="23"/>
      <c r="N45" s="23"/>
      <c r="O45" s="23"/>
      <c r="P45" s="23"/>
      <c r="Q45" s="23"/>
      <c r="R45" s="23"/>
      <c r="S45" s="23"/>
      <c r="T45" s="23"/>
      <c r="U45" s="23"/>
      <c r="V45" s="23"/>
      <c r="W45" s="23"/>
    </row>
    <row r="46" ht="39" customHeight="1" spans="1:23">
      <c r="A46" s="30" t="s">
        <v>466</v>
      </c>
      <c r="B46" s="30" t="s">
        <v>501</v>
      </c>
      <c r="C46" s="30" t="s">
        <v>500</v>
      </c>
      <c r="D46" s="30" t="s">
        <v>74</v>
      </c>
      <c r="E46" s="30" t="s">
        <v>153</v>
      </c>
      <c r="F46" s="30" t="s">
        <v>154</v>
      </c>
      <c r="G46" s="30" t="s">
        <v>347</v>
      </c>
      <c r="H46" s="30" t="s">
        <v>232</v>
      </c>
      <c r="I46" s="23">
        <v>3000</v>
      </c>
      <c r="J46" s="23">
        <v>3000</v>
      </c>
      <c r="K46" s="23">
        <v>3000</v>
      </c>
      <c r="L46" s="23"/>
      <c r="M46" s="23"/>
      <c r="N46" s="23"/>
      <c r="O46" s="23"/>
      <c r="P46" s="23"/>
      <c r="Q46" s="23"/>
      <c r="R46" s="23"/>
      <c r="S46" s="23"/>
      <c r="T46" s="23"/>
      <c r="U46" s="23"/>
      <c r="V46" s="23"/>
      <c r="W46" s="23"/>
    </row>
    <row r="47" ht="39" customHeight="1" spans="1:23">
      <c r="A47" s="30" t="s">
        <v>466</v>
      </c>
      <c r="B47" s="30" t="s">
        <v>501</v>
      </c>
      <c r="C47" s="30" t="s">
        <v>500</v>
      </c>
      <c r="D47" s="30" t="s">
        <v>74</v>
      </c>
      <c r="E47" s="30" t="s">
        <v>153</v>
      </c>
      <c r="F47" s="30" t="s">
        <v>154</v>
      </c>
      <c r="G47" s="30" t="s">
        <v>310</v>
      </c>
      <c r="H47" s="30" t="s">
        <v>309</v>
      </c>
      <c r="I47" s="23">
        <v>15000</v>
      </c>
      <c r="J47" s="23">
        <v>15000</v>
      </c>
      <c r="K47" s="23">
        <v>15000</v>
      </c>
      <c r="L47" s="23"/>
      <c r="M47" s="23"/>
      <c r="N47" s="23"/>
      <c r="O47" s="23"/>
      <c r="P47" s="23"/>
      <c r="Q47" s="23"/>
      <c r="R47" s="23"/>
      <c r="S47" s="23"/>
      <c r="T47" s="23"/>
      <c r="U47" s="23"/>
      <c r="V47" s="23"/>
      <c r="W47" s="23"/>
    </row>
    <row r="48" ht="39" customHeight="1" spans="1:23">
      <c r="A48" s="30" t="s">
        <v>466</v>
      </c>
      <c r="B48" s="30" t="s">
        <v>501</v>
      </c>
      <c r="C48" s="30" t="s">
        <v>500</v>
      </c>
      <c r="D48" s="30" t="s">
        <v>74</v>
      </c>
      <c r="E48" s="30" t="s">
        <v>153</v>
      </c>
      <c r="F48" s="30" t="s">
        <v>154</v>
      </c>
      <c r="G48" s="30" t="s">
        <v>313</v>
      </c>
      <c r="H48" s="30" t="s">
        <v>314</v>
      </c>
      <c r="I48" s="23">
        <v>5000</v>
      </c>
      <c r="J48" s="23">
        <v>5000</v>
      </c>
      <c r="K48" s="23">
        <v>5000</v>
      </c>
      <c r="L48" s="23"/>
      <c r="M48" s="23"/>
      <c r="N48" s="23"/>
      <c r="O48" s="23"/>
      <c r="P48" s="23"/>
      <c r="Q48" s="23"/>
      <c r="R48" s="23"/>
      <c r="S48" s="23"/>
      <c r="T48" s="23"/>
      <c r="U48" s="23"/>
      <c r="V48" s="23"/>
      <c r="W48" s="23"/>
    </row>
    <row r="49" ht="39" customHeight="1" spans="1:23">
      <c r="A49" s="30" t="s">
        <v>466</v>
      </c>
      <c r="B49" s="30" t="s">
        <v>501</v>
      </c>
      <c r="C49" s="30" t="s">
        <v>500</v>
      </c>
      <c r="D49" s="30" t="s">
        <v>74</v>
      </c>
      <c r="E49" s="30" t="s">
        <v>153</v>
      </c>
      <c r="F49" s="30" t="s">
        <v>154</v>
      </c>
      <c r="G49" s="30" t="s">
        <v>290</v>
      </c>
      <c r="H49" s="30" t="s">
        <v>291</v>
      </c>
      <c r="I49" s="23">
        <v>5000</v>
      </c>
      <c r="J49" s="23">
        <v>5000</v>
      </c>
      <c r="K49" s="23">
        <v>5000</v>
      </c>
      <c r="L49" s="23"/>
      <c r="M49" s="23"/>
      <c r="N49" s="23"/>
      <c r="O49" s="23"/>
      <c r="P49" s="23"/>
      <c r="Q49" s="23"/>
      <c r="R49" s="23"/>
      <c r="S49" s="23"/>
      <c r="T49" s="23"/>
      <c r="U49" s="23"/>
      <c r="V49" s="23"/>
      <c r="W49" s="23"/>
    </row>
    <row r="50" ht="39" customHeight="1" spans="1:23">
      <c r="A50" s="25"/>
      <c r="B50" s="25"/>
      <c r="C50" s="20" t="s">
        <v>502</v>
      </c>
      <c r="D50" s="25"/>
      <c r="E50" s="25"/>
      <c r="F50" s="25"/>
      <c r="G50" s="25"/>
      <c r="H50" s="25"/>
      <c r="I50" s="23">
        <v>100000</v>
      </c>
      <c r="J50" s="23"/>
      <c r="K50" s="23"/>
      <c r="L50" s="23"/>
      <c r="M50" s="23"/>
      <c r="N50" s="23"/>
      <c r="O50" s="23"/>
      <c r="P50" s="23"/>
      <c r="Q50" s="23"/>
      <c r="R50" s="23">
        <v>100000</v>
      </c>
      <c r="S50" s="23"/>
      <c r="T50" s="23"/>
      <c r="U50" s="23">
        <v>100000</v>
      </c>
      <c r="V50" s="23"/>
      <c r="W50" s="23"/>
    </row>
    <row r="51" ht="39" customHeight="1" spans="1:23">
      <c r="A51" s="30" t="s">
        <v>466</v>
      </c>
      <c r="B51" s="30" t="s">
        <v>503</v>
      </c>
      <c r="C51" s="30" t="s">
        <v>502</v>
      </c>
      <c r="D51" s="30" t="s">
        <v>74</v>
      </c>
      <c r="E51" s="30" t="s">
        <v>153</v>
      </c>
      <c r="F51" s="30" t="s">
        <v>154</v>
      </c>
      <c r="G51" s="30" t="s">
        <v>294</v>
      </c>
      <c r="H51" s="30" t="s">
        <v>295</v>
      </c>
      <c r="I51" s="23">
        <v>31000</v>
      </c>
      <c r="J51" s="23"/>
      <c r="K51" s="23"/>
      <c r="L51" s="23"/>
      <c r="M51" s="23"/>
      <c r="N51" s="23"/>
      <c r="O51" s="23"/>
      <c r="P51" s="23"/>
      <c r="Q51" s="23"/>
      <c r="R51" s="23">
        <v>31000</v>
      </c>
      <c r="S51" s="23"/>
      <c r="T51" s="23"/>
      <c r="U51" s="23">
        <v>31000</v>
      </c>
      <c r="V51" s="23"/>
      <c r="W51" s="23"/>
    </row>
    <row r="52" ht="39" customHeight="1" spans="1:23">
      <c r="A52" s="30" t="s">
        <v>466</v>
      </c>
      <c r="B52" s="30" t="s">
        <v>503</v>
      </c>
      <c r="C52" s="30" t="s">
        <v>502</v>
      </c>
      <c r="D52" s="30" t="s">
        <v>74</v>
      </c>
      <c r="E52" s="30" t="s">
        <v>153</v>
      </c>
      <c r="F52" s="30" t="s">
        <v>154</v>
      </c>
      <c r="G52" s="30" t="s">
        <v>348</v>
      </c>
      <c r="H52" s="30" t="s">
        <v>349</v>
      </c>
      <c r="I52" s="23">
        <v>45000</v>
      </c>
      <c r="J52" s="23"/>
      <c r="K52" s="23"/>
      <c r="L52" s="23"/>
      <c r="M52" s="23"/>
      <c r="N52" s="23"/>
      <c r="O52" s="23"/>
      <c r="P52" s="23"/>
      <c r="Q52" s="23"/>
      <c r="R52" s="23">
        <v>45000</v>
      </c>
      <c r="S52" s="23"/>
      <c r="T52" s="23"/>
      <c r="U52" s="23">
        <v>45000</v>
      </c>
      <c r="V52" s="23"/>
      <c r="W52" s="23"/>
    </row>
    <row r="53" ht="39" customHeight="1" spans="1:23">
      <c r="A53" s="30" t="s">
        <v>466</v>
      </c>
      <c r="B53" s="30" t="s">
        <v>503</v>
      </c>
      <c r="C53" s="30" t="s">
        <v>502</v>
      </c>
      <c r="D53" s="30" t="s">
        <v>74</v>
      </c>
      <c r="E53" s="30" t="s">
        <v>153</v>
      </c>
      <c r="F53" s="30" t="s">
        <v>154</v>
      </c>
      <c r="G53" s="30" t="s">
        <v>304</v>
      </c>
      <c r="H53" s="30" t="s">
        <v>303</v>
      </c>
      <c r="I53" s="23">
        <v>24000</v>
      </c>
      <c r="J53" s="23"/>
      <c r="K53" s="23"/>
      <c r="L53" s="23"/>
      <c r="M53" s="23"/>
      <c r="N53" s="23"/>
      <c r="O53" s="23"/>
      <c r="P53" s="23"/>
      <c r="Q53" s="23"/>
      <c r="R53" s="23">
        <v>24000</v>
      </c>
      <c r="S53" s="23"/>
      <c r="T53" s="23"/>
      <c r="U53" s="23">
        <v>24000</v>
      </c>
      <c r="V53" s="23"/>
      <c r="W53" s="23"/>
    </row>
    <row r="54" ht="39" customHeight="1" spans="1:23">
      <c r="A54" s="25"/>
      <c r="B54" s="25"/>
      <c r="C54" s="20" t="s">
        <v>504</v>
      </c>
      <c r="D54" s="25"/>
      <c r="E54" s="25"/>
      <c r="F54" s="25"/>
      <c r="G54" s="25"/>
      <c r="H54" s="25"/>
      <c r="I54" s="23">
        <v>130000</v>
      </c>
      <c r="J54" s="23"/>
      <c r="K54" s="23"/>
      <c r="L54" s="23"/>
      <c r="M54" s="23"/>
      <c r="N54" s="23"/>
      <c r="O54" s="23"/>
      <c r="P54" s="23"/>
      <c r="Q54" s="23"/>
      <c r="R54" s="23">
        <v>130000</v>
      </c>
      <c r="S54" s="23"/>
      <c r="T54" s="23"/>
      <c r="U54" s="23"/>
      <c r="V54" s="23"/>
      <c r="W54" s="23">
        <v>130000</v>
      </c>
    </row>
    <row r="55" ht="39" customHeight="1" spans="1:23">
      <c r="A55" s="30" t="s">
        <v>483</v>
      </c>
      <c r="B55" s="30" t="s">
        <v>505</v>
      </c>
      <c r="C55" s="30" t="s">
        <v>504</v>
      </c>
      <c r="D55" s="30" t="s">
        <v>76</v>
      </c>
      <c r="E55" s="30" t="s">
        <v>159</v>
      </c>
      <c r="F55" s="30" t="s">
        <v>160</v>
      </c>
      <c r="G55" s="30" t="s">
        <v>506</v>
      </c>
      <c r="H55" s="30" t="s">
        <v>507</v>
      </c>
      <c r="I55" s="23">
        <v>65000</v>
      </c>
      <c r="J55" s="23"/>
      <c r="K55" s="23"/>
      <c r="L55" s="23"/>
      <c r="M55" s="23"/>
      <c r="N55" s="23"/>
      <c r="O55" s="23"/>
      <c r="P55" s="23"/>
      <c r="Q55" s="23"/>
      <c r="R55" s="23">
        <v>65000</v>
      </c>
      <c r="S55" s="23"/>
      <c r="T55" s="23"/>
      <c r="U55" s="23"/>
      <c r="V55" s="23"/>
      <c r="W55" s="23">
        <v>65000</v>
      </c>
    </row>
    <row r="56" ht="39" customHeight="1" spans="1:23">
      <c r="A56" s="30" t="s">
        <v>483</v>
      </c>
      <c r="B56" s="30" t="s">
        <v>505</v>
      </c>
      <c r="C56" s="30" t="s">
        <v>504</v>
      </c>
      <c r="D56" s="30" t="s">
        <v>76</v>
      </c>
      <c r="E56" s="30" t="s">
        <v>159</v>
      </c>
      <c r="F56" s="30" t="s">
        <v>160</v>
      </c>
      <c r="G56" s="30" t="s">
        <v>506</v>
      </c>
      <c r="H56" s="30" t="s">
        <v>507</v>
      </c>
      <c r="I56" s="23">
        <v>65000</v>
      </c>
      <c r="J56" s="23"/>
      <c r="K56" s="23"/>
      <c r="L56" s="23"/>
      <c r="M56" s="23"/>
      <c r="N56" s="23"/>
      <c r="O56" s="23"/>
      <c r="P56" s="23"/>
      <c r="Q56" s="23"/>
      <c r="R56" s="23">
        <v>65000</v>
      </c>
      <c r="S56" s="23"/>
      <c r="T56" s="23"/>
      <c r="U56" s="23"/>
      <c r="V56" s="23"/>
      <c r="W56" s="23">
        <v>65000</v>
      </c>
    </row>
    <row r="57" ht="39" customHeight="1" spans="1:23">
      <c r="A57" s="25"/>
      <c r="B57" s="25"/>
      <c r="C57" s="20" t="s">
        <v>508</v>
      </c>
      <c r="D57" s="25"/>
      <c r="E57" s="25"/>
      <c r="F57" s="25"/>
      <c r="G57" s="25"/>
      <c r="H57" s="25"/>
      <c r="I57" s="23">
        <v>20000</v>
      </c>
      <c r="J57" s="23"/>
      <c r="K57" s="23"/>
      <c r="L57" s="23"/>
      <c r="M57" s="23"/>
      <c r="N57" s="23"/>
      <c r="O57" s="23"/>
      <c r="P57" s="23"/>
      <c r="Q57" s="23"/>
      <c r="R57" s="23">
        <v>20000</v>
      </c>
      <c r="S57" s="23"/>
      <c r="T57" s="23"/>
      <c r="U57" s="23"/>
      <c r="V57" s="23"/>
      <c r="W57" s="23">
        <v>20000</v>
      </c>
    </row>
    <row r="58" ht="39" customHeight="1" spans="1:23">
      <c r="A58" s="30" t="s">
        <v>483</v>
      </c>
      <c r="B58" s="30" t="s">
        <v>509</v>
      </c>
      <c r="C58" s="30" t="s">
        <v>508</v>
      </c>
      <c r="D58" s="30" t="s">
        <v>76</v>
      </c>
      <c r="E58" s="30" t="s">
        <v>159</v>
      </c>
      <c r="F58" s="30" t="s">
        <v>160</v>
      </c>
      <c r="G58" s="30" t="s">
        <v>506</v>
      </c>
      <c r="H58" s="30" t="s">
        <v>507</v>
      </c>
      <c r="I58" s="23">
        <v>20000</v>
      </c>
      <c r="J58" s="23"/>
      <c r="K58" s="23"/>
      <c r="L58" s="23"/>
      <c r="M58" s="23"/>
      <c r="N58" s="23"/>
      <c r="O58" s="23"/>
      <c r="P58" s="23"/>
      <c r="Q58" s="23"/>
      <c r="R58" s="23">
        <v>20000</v>
      </c>
      <c r="S58" s="23"/>
      <c r="T58" s="23"/>
      <c r="U58" s="23"/>
      <c r="V58" s="23"/>
      <c r="W58" s="23">
        <v>20000</v>
      </c>
    </row>
    <row r="59" ht="39" customHeight="1" spans="1:23">
      <c r="A59" s="25"/>
      <c r="B59" s="25"/>
      <c r="C59" s="20" t="s">
        <v>510</v>
      </c>
      <c r="D59" s="25"/>
      <c r="E59" s="25"/>
      <c r="F59" s="25"/>
      <c r="G59" s="25"/>
      <c r="H59" s="25"/>
      <c r="I59" s="23">
        <v>105200</v>
      </c>
      <c r="J59" s="23"/>
      <c r="K59" s="23"/>
      <c r="L59" s="23"/>
      <c r="M59" s="23"/>
      <c r="N59" s="23"/>
      <c r="O59" s="23"/>
      <c r="P59" s="23"/>
      <c r="Q59" s="23"/>
      <c r="R59" s="23">
        <v>105200</v>
      </c>
      <c r="S59" s="23"/>
      <c r="T59" s="23"/>
      <c r="U59" s="23"/>
      <c r="V59" s="23"/>
      <c r="W59" s="23">
        <v>105200</v>
      </c>
    </row>
    <row r="60" ht="39" customHeight="1" spans="1:23">
      <c r="A60" s="30" t="s">
        <v>483</v>
      </c>
      <c r="B60" s="30" t="s">
        <v>511</v>
      </c>
      <c r="C60" s="30" t="s">
        <v>510</v>
      </c>
      <c r="D60" s="30" t="s">
        <v>76</v>
      </c>
      <c r="E60" s="30" t="s">
        <v>159</v>
      </c>
      <c r="F60" s="30" t="s">
        <v>160</v>
      </c>
      <c r="G60" s="30" t="s">
        <v>506</v>
      </c>
      <c r="H60" s="30" t="s">
        <v>507</v>
      </c>
      <c r="I60" s="23">
        <v>105200</v>
      </c>
      <c r="J60" s="23"/>
      <c r="K60" s="23"/>
      <c r="L60" s="23"/>
      <c r="M60" s="23"/>
      <c r="N60" s="23"/>
      <c r="O60" s="23"/>
      <c r="P60" s="23"/>
      <c r="Q60" s="23"/>
      <c r="R60" s="23">
        <v>105200</v>
      </c>
      <c r="S60" s="23"/>
      <c r="T60" s="23"/>
      <c r="U60" s="23"/>
      <c r="V60" s="23"/>
      <c r="W60" s="23">
        <v>105200</v>
      </c>
    </row>
    <row r="61" ht="39" customHeight="1" spans="1:23">
      <c r="A61" s="25"/>
      <c r="B61" s="25"/>
      <c r="C61" s="20" t="s">
        <v>512</v>
      </c>
      <c r="D61" s="25"/>
      <c r="E61" s="25"/>
      <c r="F61" s="25"/>
      <c r="G61" s="25"/>
      <c r="H61" s="25"/>
      <c r="I61" s="23">
        <v>20000</v>
      </c>
      <c r="J61" s="23"/>
      <c r="K61" s="23"/>
      <c r="L61" s="23"/>
      <c r="M61" s="23"/>
      <c r="N61" s="23"/>
      <c r="O61" s="23"/>
      <c r="P61" s="23"/>
      <c r="Q61" s="23"/>
      <c r="R61" s="23">
        <v>20000</v>
      </c>
      <c r="S61" s="23"/>
      <c r="T61" s="23"/>
      <c r="U61" s="23"/>
      <c r="V61" s="23"/>
      <c r="W61" s="23">
        <v>20000</v>
      </c>
    </row>
    <row r="62" ht="39" customHeight="1" spans="1:23">
      <c r="A62" s="30" t="s">
        <v>483</v>
      </c>
      <c r="B62" s="30" t="s">
        <v>513</v>
      </c>
      <c r="C62" s="30" t="s">
        <v>512</v>
      </c>
      <c r="D62" s="30" t="s">
        <v>76</v>
      </c>
      <c r="E62" s="30" t="s">
        <v>159</v>
      </c>
      <c r="F62" s="30" t="s">
        <v>160</v>
      </c>
      <c r="G62" s="30" t="s">
        <v>506</v>
      </c>
      <c r="H62" s="30" t="s">
        <v>507</v>
      </c>
      <c r="I62" s="23">
        <v>20000</v>
      </c>
      <c r="J62" s="23"/>
      <c r="K62" s="23"/>
      <c r="L62" s="23"/>
      <c r="M62" s="23"/>
      <c r="N62" s="23"/>
      <c r="O62" s="23"/>
      <c r="P62" s="23"/>
      <c r="Q62" s="23"/>
      <c r="R62" s="23">
        <v>20000</v>
      </c>
      <c r="S62" s="23"/>
      <c r="T62" s="23"/>
      <c r="U62" s="23"/>
      <c r="V62" s="23"/>
      <c r="W62" s="23">
        <v>20000</v>
      </c>
    </row>
    <row r="63" ht="34" customHeight="1" spans="1:23">
      <c r="A63" s="25"/>
      <c r="B63" s="25"/>
      <c r="C63" s="20" t="s">
        <v>514</v>
      </c>
      <c r="D63" s="25"/>
      <c r="E63" s="25"/>
      <c r="F63" s="25"/>
      <c r="G63" s="25"/>
      <c r="H63" s="25"/>
      <c r="I63" s="23">
        <v>218690</v>
      </c>
      <c r="J63" s="23"/>
      <c r="K63" s="23"/>
      <c r="L63" s="23"/>
      <c r="M63" s="23"/>
      <c r="N63" s="23"/>
      <c r="O63" s="23"/>
      <c r="P63" s="23"/>
      <c r="Q63" s="23"/>
      <c r="R63" s="23">
        <v>218690</v>
      </c>
      <c r="S63" s="23"/>
      <c r="T63" s="23"/>
      <c r="U63" s="23"/>
      <c r="V63" s="23"/>
      <c r="W63" s="23">
        <v>218690</v>
      </c>
    </row>
    <row r="64" ht="39" customHeight="1" spans="1:23">
      <c r="A64" s="30" t="s">
        <v>483</v>
      </c>
      <c r="B64" s="30" t="s">
        <v>515</v>
      </c>
      <c r="C64" s="30" t="s">
        <v>514</v>
      </c>
      <c r="D64" s="30" t="s">
        <v>76</v>
      </c>
      <c r="E64" s="30" t="s">
        <v>151</v>
      </c>
      <c r="F64" s="30" t="s">
        <v>152</v>
      </c>
      <c r="G64" s="30" t="s">
        <v>506</v>
      </c>
      <c r="H64" s="30" t="s">
        <v>507</v>
      </c>
      <c r="I64" s="23">
        <v>218690</v>
      </c>
      <c r="J64" s="23"/>
      <c r="K64" s="23"/>
      <c r="L64" s="23"/>
      <c r="M64" s="23"/>
      <c r="N64" s="23"/>
      <c r="O64" s="23"/>
      <c r="P64" s="23"/>
      <c r="Q64" s="23"/>
      <c r="R64" s="23">
        <v>218690</v>
      </c>
      <c r="S64" s="23"/>
      <c r="T64" s="23"/>
      <c r="U64" s="23"/>
      <c r="V64" s="23"/>
      <c r="W64" s="23">
        <v>218690</v>
      </c>
    </row>
    <row r="65" ht="39" customHeight="1" spans="1:23">
      <c r="A65" s="25"/>
      <c r="B65" s="25"/>
      <c r="C65" s="20" t="s">
        <v>516</v>
      </c>
      <c r="D65" s="25"/>
      <c r="E65" s="25"/>
      <c r="F65" s="25"/>
      <c r="G65" s="25"/>
      <c r="H65" s="25"/>
      <c r="I65" s="23">
        <v>6300</v>
      </c>
      <c r="J65" s="23"/>
      <c r="K65" s="23"/>
      <c r="L65" s="23"/>
      <c r="M65" s="23"/>
      <c r="N65" s="23"/>
      <c r="O65" s="23"/>
      <c r="P65" s="23"/>
      <c r="Q65" s="23"/>
      <c r="R65" s="23">
        <v>6300</v>
      </c>
      <c r="S65" s="23"/>
      <c r="T65" s="23"/>
      <c r="U65" s="23"/>
      <c r="V65" s="23"/>
      <c r="W65" s="23">
        <v>6300</v>
      </c>
    </row>
    <row r="66" ht="39" customHeight="1" spans="1:23">
      <c r="A66" s="30" t="s">
        <v>483</v>
      </c>
      <c r="B66" s="30" t="s">
        <v>517</v>
      </c>
      <c r="C66" s="30" t="s">
        <v>516</v>
      </c>
      <c r="D66" s="30" t="s">
        <v>76</v>
      </c>
      <c r="E66" s="30" t="s">
        <v>151</v>
      </c>
      <c r="F66" s="30" t="s">
        <v>152</v>
      </c>
      <c r="G66" s="30" t="s">
        <v>506</v>
      </c>
      <c r="H66" s="30" t="s">
        <v>507</v>
      </c>
      <c r="I66" s="23">
        <v>6300</v>
      </c>
      <c r="J66" s="23"/>
      <c r="K66" s="23"/>
      <c r="L66" s="23"/>
      <c r="M66" s="23"/>
      <c r="N66" s="23"/>
      <c r="O66" s="23"/>
      <c r="P66" s="23"/>
      <c r="Q66" s="23"/>
      <c r="R66" s="23">
        <v>6300</v>
      </c>
      <c r="S66" s="23"/>
      <c r="T66" s="23"/>
      <c r="U66" s="23"/>
      <c r="V66" s="23"/>
      <c r="W66" s="23">
        <v>6300</v>
      </c>
    </row>
    <row r="67" ht="39" customHeight="1" spans="1:23">
      <c r="A67" s="25"/>
      <c r="B67" s="25"/>
      <c r="C67" s="20" t="s">
        <v>518</v>
      </c>
      <c r="D67" s="25"/>
      <c r="E67" s="25"/>
      <c r="F67" s="25"/>
      <c r="G67" s="25"/>
      <c r="H67" s="25"/>
      <c r="I67" s="23">
        <v>152000</v>
      </c>
      <c r="J67" s="23"/>
      <c r="K67" s="23"/>
      <c r="L67" s="23"/>
      <c r="M67" s="23"/>
      <c r="N67" s="23"/>
      <c r="O67" s="23"/>
      <c r="P67" s="23"/>
      <c r="Q67" s="23"/>
      <c r="R67" s="23">
        <v>152000</v>
      </c>
      <c r="S67" s="23"/>
      <c r="T67" s="23"/>
      <c r="U67" s="23"/>
      <c r="V67" s="23"/>
      <c r="W67" s="23">
        <v>152000</v>
      </c>
    </row>
    <row r="68" ht="39" customHeight="1" spans="1:23">
      <c r="A68" s="30" t="s">
        <v>466</v>
      </c>
      <c r="B68" s="30" t="s">
        <v>519</v>
      </c>
      <c r="C68" s="30" t="s">
        <v>518</v>
      </c>
      <c r="D68" s="30" t="s">
        <v>76</v>
      </c>
      <c r="E68" s="30" t="s">
        <v>141</v>
      </c>
      <c r="F68" s="30" t="s">
        <v>142</v>
      </c>
      <c r="G68" s="30" t="s">
        <v>292</v>
      </c>
      <c r="H68" s="30" t="s">
        <v>293</v>
      </c>
      <c r="I68" s="23">
        <v>42000</v>
      </c>
      <c r="J68" s="23"/>
      <c r="K68" s="23"/>
      <c r="L68" s="23"/>
      <c r="M68" s="23"/>
      <c r="N68" s="23"/>
      <c r="O68" s="23"/>
      <c r="P68" s="23"/>
      <c r="Q68" s="23"/>
      <c r="R68" s="23">
        <v>42000</v>
      </c>
      <c r="S68" s="23"/>
      <c r="T68" s="23"/>
      <c r="U68" s="23"/>
      <c r="V68" s="23"/>
      <c r="W68" s="23">
        <v>42000</v>
      </c>
    </row>
    <row r="69" ht="39" customHeight="1" spans="1:23">
      <c r="A69" s="30" t="s">
        <v>466</v>
      </c>
      <c r="B69" s="30" t="s">
        <v>519</v>
      </c>
      <c r="C69" s="30" t="s">
        <v>518</v>
      </c>
      <c r="D69" s="30" t="s">
        <v>76</v>
      </c>
      <c r="E69" s="30" t="s">
        <v>141</v>
      </c>
      <c r="F69" s="30" t="s">
        <v>142</v>
      </c>
      <c r="G69" s="30" t="s">
        <v>342</v>
      </c>
      <c r="H69" s="30" t="s">
        <v>343</v>
      </c>
      <c r="I69" s="23">
        <v>6000</v>
      </c>
      <c r="J69" s="23"/>
      <c r="K69" s="23"/>
      <c r="L69" s="23"/>
      <c r="M69" s="23"/>
      <c r="N69" s="23"/>
      <c r="O69" s="23"/>
      <c r="P69" s="23"/>
      <c r="Q69" s="23"/>
      <c r="R69" s="23">
        <v>6000</v>
      </c>
      <c r="S69" s="23"/>
      <c r="T69" s="23"/>
      <c r="U69" s="23"/>
      <c r="V69" s="23"/>
      <c r="W69" s="23">
        <v>6000</v>
      </c>
    </row>
    <row r="70" ht="39" customHeight="1" spans="1:23">
      <c r="A70" s="30" t="s">
        <v>466</v>
      </c>
      <c r="B70" s="30" t="s">
        <v>519</v>
      </c>
      <c r="C70" s="30" t="s">
        <v>518</v>
      </c>
      <c r="D70" s="30" t="s">
        <v>76</v>
      </c>
      <c r="E70" s="30" t="s">
        <v>141</v>
      </c>
      <c r="F70" s="30" t="s">
        <v>142</v>
      </c>
      <c r="G70" s="30" t="s">
        <v>344</v>
      </c>
      <c r="H70" s="30" t="s">
        <v>345</v>
      </c>
      <c r="I70" s="23">
        <v>4000</v>
      </c>
      <c r="J70" s="23"/>
      <c r="K70" s="23"/>
      <c r="L70" s="23"/>
      <c r="M70" s="23"/>
      <c r="N70" s="23"/>
      <c r="O70" s="23"/>
      <c r="P70" s="23"/>
      <c r="Q70" s="23"/>
      <c r="R70" s="23">
        <v>4000</v>
      </c>
      <c r="S70" s="23"/>
      <c r="T70" s="23"/>
      <c r="U70" s="23"/>
      <c r="V70" s="23"/>
      <c r="W70" s="23">
        <v>4000</v>
      </c>
    </row>
    <row r="71" ht="39" customHeight="1" spans="1:23">
      <c r="A71" s="30" t="s">
        <v>466</v>
      </c>
      <c r="B71" s="30" t="s">
        <v>519</v>
      </c>
      <c r="C71" s="30" t="s">
        <v>518</v>
      </c>
      <c r="D71" s="30" t="s">
        <v>76</v>
      </c>
      <c r="E71" s="30" t="s">
        <v>141</v>
      </c>
      <c r="F71" s="30" t="s">
        <v>142</v>
      </c>
      <c r="G71" s="30" t="s">
        <v>327</v>
      </c>
      <c r="H71" s="30" t="s">
        <v>328</v>
      </c>
      <c r="I71" s="23">
        <v>5000</v>
      </c>
      <c r="J71" s="23"/>
      <c r="K71" s="23"/>
      <c r="L71" s="23"/>
      <c r="M71" s="23"/>
      <c r="N71" s="23"/>
      <c r="O71" s="23"/>
      <c r="P71" s="23"/>
      <c r="Q71" s="23"/>
      <c r="R71" s="23">
        <v>5000</v>
      </c>
      <c r="S71" s="23"/>
      <c r="T71" s="23"/>
      <c r="U71" s="23"/>
      <c r="V71" s="23"/>
      <c r="W71" s="23">
        <v>5000</v>
      </c>
    </row>
    <row r="72" ht="39" customHeight="1" spans="1:23">
      <c r="A72" s="30" t="s">
        <v>466</v>
      </c>
      <c r="B72" s="30" t="s">
        <v>519</v>
      </c>
      <c r="C72" s="30" t="s">
        <v>518</v>
      </c>
      <c r="D72" s="30" t="s">
        <v>76</v>
      </c>
      <c r="E72" s="30" t="s">
        <v>141</v>
      </c>
      <c r="F72" s="30" t="s">
        <v>142</v>
      </c>
      <c r="G72" s="30" t="s">
        <v>491</v>
      </c>
      <c r="H72" s="30" t="s">
        <v>492</v>
      </c>
      <c r="I72" s="23">
        <v>35000</v>
      </c>
      <c r="J72" s="23"/>
      <c r="K72" s="23"/>
      <c r="L72" s="23"/>
      <c r="M72" s="23"/>
      <c r="N72" s="23"/>
      <c r="O72" s="23"/>
      <c r="P72" s="23"/>
      <c r="Q72" s="23"/>
      <c r="R72" s="23">
        <v>35000</v>
      </c>
      <c r="S72" s="23"/>
      <c r="T72" s="23"/>
      <c r="U72" s="23"/>
      <c r="V72" s="23"/>
      <c r="W72" s="23">
        <v>35000</v>
      </c>
    </row>
    <row r="73" ht="39" customHeight="1" spans="1:23">
      <c r="A73" s="30" t="s">
        <v>466</v>
      </c>
      <c r="B73" s="30" t="s">
        <v>519</v>
      </c>
      <c r="C73" s="30" t="s">
        <v>518</v>
      </c>
      <c r="D73" s="30" t="s">
        <v>76</v>
      </c>
      <c r="E73" s="30" t="s">
        <v>141</v>
      </c>
      <c r="F73" s="30" t="s">
        <v>142</v>
      </c>
      <c r="G73" s="30" t="s">
        <v>294</v>
      </c>
      <c r="H73" s="30" t="s">
        <v>295</v>
      </c>
      <c r="I73" s="23">
        <v>40000</v>
      </c>
      <c r="J73" s="23"/>
      <c r="K73" s="23"/>
      <c r="L73" s="23"/>
      <c r="M73" s="23"/>
      <c r="N73" s="23"/>
      <c r="O73" s="23"/>
      <c r="P73" s="23"/>
      <c r="Q73" s="23"/>
      <c r="R73" s="23">
        <v>40000</v>
      </c>
      <c r="S73" s="23"/>
      <c r="T73" s="23"/>
      <c r="U73" s="23"/>
      <c r="V73" s="23"/>
      <c r="W73" s="23">
        <v>40000</v>
      </c>
    </row>
    <row r="74" ht="39" customHeight="1" spans="1:23">
      <c r="A74" s="30" t="s">
        <v>466</v>
      </c>
      <c r="B74" s="30" t="s">
        <v>519</v>
      </c>
      <c r="C74" s="30" t="s">
        <v>518</v>
      </c>
      <c r="D74" s="30" t="s">
        <v>76</v>
      </c>
      <c r="E74" s="30" t="s">
        <v>141</v>
      </c>
      <c r="F74" s="30" t="s">
        <v>142</v>
      </c>
      <c r="G74" s="30" t="s">
        <v>310</v>
      </c>
      <c r="H74" s="30" t="s">
        <v>309</v>
      </c>
      <c r="I74" s="23">
        <v>10000</v>
      </c>
      <c r="J74" s="23"/>
      <c r="K74" s="23"/>
      <c r="L74" s="23"/>
      <c r="M74" s="23"/>
      <c r="N74" s="23"/>
      <c r="O74" s="23"/>
      <c r="P74" s="23"/>
      <c r="Q74" s="23"/>
      <c r="R74" s="23">
        <v>10000</v>
      </c>
      <c r="S74" s="23"/>
      <c r="T74" s="23"/>
      <c r="U74" s="23"/>
      <c r="V74" s="23"/>
      <c r="W74" s="23">
        <v>10000</v>
      </c>
    </row>
    <row r="75" ht="39" customHeight="1" spans="1:23">
      <c r="A75" s="30" t="s">
        <v>466</v>
      </c>
      <c r="B75" s="30" t="s">
        <v>519</v>
      </c>
      <c r="C75" s="30" t="s">
        <v>518</v>
      </c>
      <c r="D75" s="30" t="s">
        <v>76</v>
      </c>
      <c r="E75" s="30" t="s">
        <v>141</v>
      </c>
      <c r="F75" s="30" t="s">
        <v>142</v>
      </c>
      <c r="G75" s="30" t="s">
        <v>290</v>
      </c>
      <c r="H75" s="30" t="s">
        <v>291</v>
      </c>
      <c r="I75" s="23">
        <v>10000</v>
      </c>
      <c r="J75" s="23"/>
      <c r="K75" s="23"/>
      <c r="L75" s="23"/>
      <c r="M75" s="23"/>
      <c r="N75" s="23"/>
      <c r="O75" s="23"/>
      <c r="P75" s="23"/>
      <c r="Q75" s="23"/>
      <c r="R75" s="23">
        <v>10000</v>
      </c>
      <c r="S75" s="23"/>
      <c r="T75" s="23"/>
      <c r="U75" s="23"/>
      <c r="V75" s="23"/>
      <c r="W75" s="23">
        <v>10000</v>
      </c>
    </row>
    <row r="76" ht="39" customHeight="1" spans="1:23">
      <c r="A76" s="25"/>
      <c r="B76" s="25"/>
      <c r="C76" s="20" t="s">
        <v>520</v>
      </c>
      <c r="D76" s="25"/>
      <c r="E76" s="25"/>
      <c r="F76" s="25"/>
      <c r="G76" s="25"/>
      <c r="H76" s="25"/>
      <c r="I76" s="23">
        <v>200000</v>
      </c>
      <c r="J76" s="23"/>
      <c r="K76" s="23"/>
      <c r="L76" s="23"/>
      <c r="M76" s="23"/>
      <c r="N76" s="23"/>
      <c r="O76" s="23"/>
      <c r="P76" s="23"/>
      <c r="Q76" s="23"/>
      <c r="R76" s="23">
        <v>200000</v>
      </c>
      <c r="S76" s="23"/>
      <c r="T76" s="23"/>
      <c r="U76" s="23"/>
      <c r="V76" s="23"/>
      <c r="W76" s="23">
        <v>200000</v>
      </c>
    </row>
    <row r="77" ht="39" customHeight="1" spans="1:23">
      <c r="A77" s="30" t="s">
        <v>466</v>
      </c>
      <c r="B77" s="30" t="s">
        <v>521</v>
      </c>
      <c r="C77" s="30" t="s">
        <v>520</v>
      </c>
      <c r="D77" s="30" t="s">
        <v>76</v>
      </c>
      <c r="E77" s="30" t="s">
        <v>145</v>
      </c>
      <c r="F77" s="30" t="s">
        <v>146</v>
      </c>
      <c r="G77" s="30" t="s">
        <v>292</v>
      </c>
      <c r="H77" s="30" t="s">
        <v>293</v>
      </c>
      <c r="I77" s="23">
        <v>40000</v>
      </c>
      <c r="J77" s="23"/>
      <c r="K77" s="23"/>
      <c r="L77" s="23"/>
      <c r="M77" s="23"/>
      <c r="N77" s="23"/>
      <c r="O77" s="23"/>
      <c r="P77" s="23"/>
      <c r="Q77" s="23"/>
      <c r="R77" s="23">
        <v>40000</v>
      </c>
      <c r="S77" s="23"/>
      <c r="T77" s="23"/>
      <c r="U77" s="23"/>
      <c r="V77" s="23"/>
      <c r="W77" s="23">
        <v>40000</v>
      </c>
    </row>
    <row r="78" ht="39" customHeight="1" spans="1:23">
      <c r="A78" s="30" t="s">
        <v>466</v>
      </c>
      <c r="B78" s="30" t="s">
        <v>521</v>
      </c>
      <c r="C78" s="30" t="s">
        <v>520</v>
      </c>
      <c r="D78" s="30" t="s">
        <v>76</v>
      </c>
      <c r="E78" s="30" t="s">
        <v>145</v>
      </c>
      <c r="F78" s="30" t="s">
        <v>146</v>
      </c>
      <c r="G78" s="30" t="s">
        <v>294</v>
      </c>
      <c r="H78" s="30" t="s">
        <v>295</v>
      </c>
      <c r="I78" s="23">
        <v>30000</v>
      </c>
      <c r="J78" s="23"/>
      <c r="K78" s="23"/>
      <c r="L78" s="23"/>
      <c r="M78" s="23"/>
      <c r="N78" s="23"/>
      <c r="O78" s="23"/>
      <c r="P78" s="23"/>
      <c r="Q78" s="23"/>
      <c r="R78" s="23">
        <v>30000</v>
      </c>
      <c r="S78" s="23"/>
      <c r="T78" s="23"/>
      <c r="U78" s="23"/>
      <c r="V78" s="23"/>
      <c r="W78" s="23">
        <v>30000</v>
      </c>
    </row>
    <row r="79" ht="39" customHeight="1" spans="1:23">
      <c r="A79" s="30" t="s">
        <v>466</v>
      </c>
      <c r="B79" s="30" t="s">
        <v>521</v>
      </c>
      <c r="C79" s="30" t="s">
        <v>520</v>
      </c>
      <c r="D79" s="30" t="s">
        <v>76</v>
      </c>
      <c r="E79" s="30" t="s">
        <v>145</v>
      </c>
      <c r="F79" s="30" t="s">
        <v>146</v>
      </c>
      <c r="G79" s="30" t="s">
        <v>476</v>
      </c>
      <c r="H79" s="30" t="s">
        <v>477</v>
      </c>
      <c r="I79" s="23">
        <v>100000</v>
      </c>
      <c r="J79" s="23"/>
      <c r="K79" s="23"/>
      <c r="L79" s="23"/>
      <c r="M79" s="23"/>
      <c r="N79" s="23"/>
      <c r="O79" s="23"/>
      <c r="P79" s="23"/>
      <c r="Q79" s="23"/>
      <c r="R79" s="23">
        <v>100000</v>
      </c>
      <c r="S79" s="23"/>
      <c r="T79" s="23"/>
      <c r="U79" s="23"/>
      <c r="V79" s="23"/>
      <c r="W79" s="23">
        <v>100000</v>
      </c>
    </row>
    <row r="80" ht="39" customHeight="1" spans="1:23">
      <c r="A80" s="30" t="s">
        <v>466</v>
      </c>
      <c r="B80" s="30" t="s">
        <v>521</v>
      </c>
      <c r="C80" s="30" t="s">
        <v>520</v>
      </c>
      <c r="D80" s="30" t="s">
        <v>76</v>
      </c>
      <c r="E80" s="30" t="s">
        <v>145</v>
      </c>
      <c r="F80" s="30" t="s">
        <v>146</v>
      </c>
      <c r="G80" s="30" t="s">
        <v>307</v>
      </c>
      <c r="H80" s="30" t="s">
        <v>306</v>
      </c>
      <c r="I80" s="23">
        <v>10000</v>
      </c>
      <c r="J80" s="23"/>
      <c r="K80" s="23"/>
      <c r="L80" s="23"/>
      <c r="M80" s="23"/>
      <c r="N80" s="23"/>
      <c r="O80" s="23"/>
      <c r="P80" s="23"/>
      <c r="Q80" s="23"/>
      <c r="R80" s="23">
        <v>10000</v>
      </c>
      <c r="S80" s="23"/>
      <c r="T80" s="23"/>
      <c r="U80" s="23"/>
      <c r="V80" s="23"/>
      <c r="W80" s="23">
        <v>10000</v>
      </c>
    </row>
    <row r="81" ht="39" customHeight="1" spans="1:23">
      <c r="A81" s="30" t="s">
        <v>466</v>
      </c>
      <c r="B81" s="30" t="s">
        <v>521</v>
      </c>
      <c r="C81" s="30" t="s">
        <v>520</v>
      </c>
      <c r="D81" s="30" t="s">
        <v>76</v>
      </c>
      <c r="E81" s="30" t="s">
        <v>145</v>
      </c>
      <c r="F81" s="30" t="s">
        <v>146</v>
      </c>
      <c r="G81" s="30" t="s">
        <v>310</v>
      </c>
      <c r="H81" s="30" t="s">
        <v>309</v>
      </c>
      <c r="I81" s="23">
        <v>20000</v>
      </c>
      <c r="J81" s="23"/>
      <c r="K81" s="23"/>
      <c r="L81" s="23"/>
      <c r="M81" s="23"/>
      <c r="N81" s="23"/>
      <c r="O81" s="23"/>
      <c r="P81" s="23"/>
      <c r="Q81" s="23"/>
      <c r="R81" s="23">
        <v>20000</v>
      </c>
      <c r="S81" s="23"/>
      <c r="T81" s="23"/>
      <c r="U81" s="23"/>
      <c r="V81" s="23"/>
      <c r="W81" s="23">
        <v>20000</v>
      </c>
    </row>
    <row r="82" ht="22" customHeight="1" spans="1:23">
      <c r="A82" s="25"/>
      <c r="B82" s="25"/>
      <c r="C82" s="20" t="s">
        <v>522</v>
      </c>
      <c r="D82" s="25"/>
      <c r="E82" s="25"/>
      <c r="F82" s="25"/>
      <c r="G82" s="25"/>
      <c r="H82" s="25"/>
      <c r="I82" s="23">
        <v>2600</v>
      </c>
      <c r="J82" s="23"/>
      <c r="K82" s="23"/>
      <c r="L82" s="23"/>
      <c r="M82" s="23"/>
      <c r="N82" s="23"/>
      <c r="O82" s="23"/>
      <c r="P82" s="23"/>
      <c r="Q82" s="23"/>
      <c r="R82" s="23">
        <v>2600</v>
      </c>
      <c r="S82" s="23"/>
      <c r="T82" s="23"/>
      <c r="U82" s="23"/>
      <c r="V82" s="23"/>
      <c r="W82" s="23">
        <v>2600</v>
      </c>
    </row>
    <row r="83" ht="39" customHeight="1" spans="1:23">
      <c r="A83" s="30" t="s">
        <v>483</v>
      </c>
      <c r="B83" s="30" t="s">
        <v>523</v>
      </c>
      <c r="C83" s="30" t="s">
        <v>522</v>
      </c>
      <c r="D83" s="30" t="s">
        <v>76</v>
      </c>
      <c r="E83" s="30" t="s">
        <v>141</v>
      </c>
      <c r="F83" s="30" t="s">
        <v>142</v>
      </c>
      <c r="G83" s="30" t="s">
        <v>292</v>
      </c>
      <c r="H83" s="30" t="s">
        <v>293</v>
      </c>
      <c r="I83" s="23">
        <v>2000</v>
      </c>
      <c r="J83" s="23"/>
      <c r="K83" s="23"/>
      <c r="L83" s="23"/>
      <c r="M83" s="23"/>
      <c r="N83" s="23"/>
      <c r="O83" s="23"/>
      <c r="P83" s="23"/>
      <c r="Q83" s="23"/>
      <c r="R83" s="23">
        <v>2000</v>
      </c>
      <c r="S83" s="23"/>
      <c r="T83" s="23"/>
      <c r="U83" s="23"/>
      <c r="V83" s="23"/>
      <c r="W83" s="23">
        <v>2000</v>
      </c>
    </row>
    <row r="84" ht="39" customHeight="1" spans="1:23">
      <c r="A84" s="30" t="s">
        <v>483</v>
      </c>
      <c r="B84" s="30" t="s">
        <v>523</v>
      </c>
      <c r="C84" s="30" t="s">
        <v>522</v>
      </c>
      <c r="D84" s="30" t="s">
        <v>76</v>
      </c>
      <c r="E84" s="30" t="s">
        <v>141</v>
      </c>
      <c r="F84" s="30" t="s">
        <v>142</v>
      </c>
      <c r="G84" s="30" t="s">
        <v>468</v>
      </c>
      <c r="H84" s="30" t="s">
        <v>469</v>
      </c>
      <c r="I84" s="23">
        <v>600</v>
      </c>
      <c r="J84" s="23"/>
      <c r="K84" s="23"/>
      <c r="L84" s="23"/>
      <c r="M84" s="23"/>
      <c r="N84" s="23"/>
      <c r="O84" s="23"/>
      <c r="P84" s="23"/>
      <c r="Q84" s="23"/>
      <c r="R84" s="23">
        <v>600</v>
      </c>
      <c r="S84" s="23"/>
      <c r="T84" s="23"/>
      <c r="U84" s="23"/>
      <c r="V84" s="23"/>
      <c r="W84" s="23">
        <v>600</v>
      </c>
    </row>
    <row r="85" ht="39" customHeight="1" spans="1:23">
      <c r="A85" s="25"/>
      <c r="B85" s="25"/>
      <c r="C85" s="20" t="s">
        <v>524</v>
      </c>
      <c r="D85" s="25"/>
      <c r="E85" s="25"/>
      <c r="F85" s="25"/>
      <c r="G85" s="25"/>
      <c r="H85" s="25"/>
      <c r="I85" s="23">
        <v>90000</v>
      </c>
      <c r="J85" s="23"/>
      <c r="K85" s="23"/>
      <c r="L85" s="23"/>
      <c r="M85" s="23"/>
      <c r="N85" s="23"/>
      <c r="O85" s="23"/>
      <c r="P85" s="23"/>
      <c r="Q85" s="23"/>
      <c r="R85" s="23">
        <v>90000</v>
      </c>
      <c r="S85" s="23"/>
      <c r="T85" s="23"/>
      <c r="U85" s="23"/>
      <c r="V85" s="23"/>
      <c r="W85" s="23">
        <v>90000</v>
      </c>
    </row>
    <row r="86" ht="39" customHeight="1" spans="1:23">
      <c r="A86" s="30" t="s">
        <v>483</v>
      </c>
      <c r="B86" s="30" t="s">
        <v>525</v>
      </c>
      <c r="C86" s="30" t="s">
        <v>524</v>
      </c>
      <c r="D86" s="30" t="s">
        <v>76</v>
      </c>
      <c r="E86" s="30" t="s">
        <v>145</v>
      </c>
      <c r="F86" s="30" t="s">
        <v>146</v>
      </c>
      <c r="G86" s="30" t="s">
        <v>526</v>
      </c>
      <c r="H86" s="30" t="s">
        <v>527</v>
      </c>
      <c r="I86" s="23">
        <v>90000</v>
      </c>
      <c r="J86" s="23"/>
      <c r="K86" s="23"/>
      <c r="L86" s="23"/>
      <c r="M86" s="23"/>
      <c r="N86" s="23"/>
      <c r="O86" s="23"/>
      <c r="P86" s="23"/>
      <c r="Q86" s="23"/>
      <c r="R86" s="23">
        <v>90000</v>
      </c>
      <c r="S86" s="23"/>
      <c r="T86" s="23"/>
      <c r="U86" s="23"/>
      <c r="V86" s="23"/>
      <c r="W86" s="23">
        <v>90000</v>
      </c>
    </row>
    <row r="87" ht="46" customHeight="1" spans="1:23">
      <c r="A87" s="25"/>
      <c r="B87" s="25"/>
      <c r="C87" s="20" t="s">
        <v>528</v>
      </c>
      <c r="D87" s="25"/>
      <c r="E87" s="25"/>
      <c r="F87" s="25"/>
      <c r="G87" s="25"/>
      <c r="H87" s="25"/>
      <c r="I87" s="23">
        <v>100000</v>
      </c>
      <c r="J87" s="23"/>
      <c r="K87" s="23"/>
      <c r="L87" s="23"/>
      <c r="M87" s="23"/>
      <c r="N87" s="23"/>
      <c r="O87" s="23"/>
      <c r="P87" s="23"/>
      <c r="Q87" s="23"/>
      <c r="R87" s="23">
        <v>100000</v>
      </c>
      <c r="S87" s="23"/>
      <c r="T87" s="23"/>
      <c r="U87" s="23"/>
      <c r="V87" s="23"/>
      <c r="W87" s="23">
        <v>100000</v>
      </c>
    </row>
    <row r="88" ht="46" customHeight="1" spans="1:23">
      <c r="A88" s="30" t="s">
        <v>466</v>
      </c>
      <c r="B88" s="30" t="s">
        <v>529</v>
      </c>
      <c r="C88" s="30" t="s">
        <v>528</v>
      </c>
      <c r="D88" s="30" t="s">
        <v>76</v>
      </c>
      <c r="E88" s="30" t="s">
        <v>141</v>
      </c>
      <c r="F88" s="30" t="s">
        <v>142</v>
      </c>
      <c r="G88" s="30" t="s">
        <v>292</v>
      </c>
      <c r="H88" s="30" t="s">
        <v>293</v>
      </c>
      <c r="I88" s="23">
        <v>40000</v>
      </c>
      <c r="J88" s="23"/>
      <c r="K88" s="23"/>
      <c r="L88" s="23"/>
      <c r="M88" s="23"/>
      <c r="N88" s="23"/>
      <c r="O88" s="23"/>
      <c r="P88" s="23"/>
      <c r="Q88" s="23"/>
      <c r="R88" s="23">
        <v>40000</v>
      </c>
      <c r="S88" s="23"/>
      <c r="T88" s="23"/>
      <c r="U88" s="23"/>
      <c r="V88" s="23"/>
      <c r="W88" s="23">
        <v>40000</v>
      </c>
    </row>
    <row r="89" ht="46" customHeight="1" spans="1:23">
      <c r="A89" s="30" t="s">
        <v>466</v>
      </c>
      <c r="B89" s="30" t="s">
        <v>529</v>
      </c>
      <c r="C89" s="30" t="s">
        <v>528</v>
      </c>
      <c r="D89" s="30" t="s">
        <v>76</v>
      </c>
      <c r="E89" s="30" t="s">
        <v>141</v>
      </c>
      <c r="F89" s="30" t="s">
        <v>142</v>
      </c>
      <c r="G89" s="30" t="s">
        <v>294</v>
      </c>
      <c r="H89" s="30" t="s">
        <v>295</v>
      </c>
      <c r="I89" s="23">
        <v>35000</v>
      </c>
      <c r="J89" s="23"/>
      <c r="K89" s="23"/>
      <c r="L89" s="23"/>
      <c r="M89" s="23"/>
      <c r="N89" s="23"/>
      <c r="O89" s="23"/>
      <c r="P89" s="23"/>
      <c r="Q89" s="23"/>
      <c r="R89" s="23">
        <v>35000</v>
      </c>
      <c r="S89" s="23"/>
      <c r="T89" s="23"/>
      <c r="U89" s="23"/>
      <c r="V89" s="23"/>
      <c r="W89" s="23">
        <v>35000</v>
      </c>
    </row>
    <row r="90" ht="46" customHeight="1" spans="1:23">
      <c r="A90" s="30" t="s">
        <v>466</v>
      </c>
      <c r="B90" s="30" t="s">
        <v>529</v>
      </c>
      <c r="C90" s="30" t="s">
        <v>528</v>
      </c>
      <c r="D90" s="30" t="s">
        <v>76</v>
      </c>
      <c r="E90" s="30" t="s">
        <v>141</v>
      </c>
      <c r="F90" s="30" t="s">
        <v>142</v>
      </c>
      <c r="G90" s="30" t="s">
        <v>307</v>
      </c>
      <c r="H90" s="30" t="s">
        <v>306</v>
      </c>
      <c r="I90" s="23">
        <v>15000</v>
      </c>
      <c r="J90" s="23"/>
      <c r="K90" s="23"/>
      <c r="L90" s="23"/>
      <c r="M90" s="23"/>
      <c r="N90" s="23"/>
      <c r="O90" s="23"/>
      <c r="P90" s="23"/>
      <c r="Q90" s="23"/>
      <c r="R90" s="23">
        <v>15000</v>
      </c>
      <c r="S90" s="23"/>
      <c r="T90" s="23"/>
      <c r="U90" s="23"/>
      <c r="V90" s="23"/>
      <c r="W90" s="23">
        <v>15000</v>
      </c>
    </row>
    <row r="91" ht="46" customHeight="1" spans="1:23">
      <c r="A91" s="30" t="s">
        <v>466</v>
      </c>
      <c r="B91" s="30" t="s">
        <v>529</v>
      </c>
      <c r="C91" s="30" t="s">
        <v>528</v>
      </c>
      <c r="D91" s="30" t="s">
        <v>76</v>
      </c>
      <c r="E91" s="30" t="s">
        <v>141</v>
      </c>
      <c r="F91" s="30" t="s">
        <v>142</v>
      </c>
      <c r="G91" s="30" t="s">
        <v>310</v>
      </c>
      <c r="H91" s="30" t="s">
        <v>309</v>
      </c>
      <c r="I91" s="23">
        <v>10000</v>
      </c>
      <c r="J91" s="23"/>
      <c r="K91" s="23"/>
      <c r="L91" s="23"/>
      <c r="M91" s="23"/>
      <c r="N91" s="23"/>
      <c r="O91" s="23"/>
      <c r="P91" s="23"/>
      <c r="Q91" s="23"/>
      <c r="R91" s="23">
        <v>10000</v>
      </c>
      <c r="S91" s="23"/>
      <c r="T91" s="23"/>
      <c r="U91" s="23"/>
      <c r="V91" s="23"/>
      <c r="W91" s="23">
        <v>10000</v>
      </c>
    </row>
    <row r="92" ht="22" customHeight="1" spans="1:23">
      <c r="A92" s="25"/>
      <c r="B92" s="25"/>
      <c r="C92" s="20" t="s">
        <v>487</v>
      </c>
      <c r="D92" s="25"/>
      <c r="E92" s="25"/>
      <c r="F92" s="25"/>
      <c r="G92" s="25"/>
      <c r="H92" s="25"/>
      <c r="I92" s="23">
        <v>300000</v>
      </c>
      <c r="J92" s="23">
        <v>300000</v>
      </c>
      <c r="K92" s="23">
        <v>300000</v>
      </c>
      <c r="L92" s="23"/>
      <c r="M92" s="23"/>
      <c r="N92" s="23"/>
      <c r="O92" s="23"/>
      <c r="P92" s="23"/>
      <c r="Q92" s="23"/>
      <c r="R92" s="23"/>
      <c r="S92" s="23"/>
      <c r="T92" s="23"/>
      <c r="U92" s="23"/>
      <c r="V92" s="23"/>
      <c r="W92" s="23"/>
    </row>
    <row r="93" ht="39" customHeight="1" spans="1:23">
      <c r="A93" s="30" t="s">
        <v>466</v>
      </c>
      <c r="B93" s="30" t="s">
        <v>530</v>
      </c>
      <c r="C93" s="30" t="s">
        <v>487</v>
      </c>
      <c r="D93" s="30" t="s">
        <v>76</v>
      </c>
      <c r="E93" s="30" t="s">
        <v>165</v>
      </c>
      <c r="F93" s="30" t="s">
        <v>166</v>
      </c>
      <c r="G93" s="30" t="s">
        <v>292</v>
      </c>
      <c r="H93" s="30" t="s">
        <v>293</v>
      </c>
      <c r="I93" s="23">
        <v>52221</v>
      </c>
      <c r="J93" s="23">
        <v>52221</v>
      </c>
      <c r="K93" s="23">
        <v>52221</v>
      </c>
      <c r="L93" s="23"/>
      <c r="M93" s="23"/>
      <c r="N93" s="23"/>
      <c r="O93" s="23"/>
      <c r="P93" s="23"/>
      <c r="Q93" s="23"/>
      <c r="R93" s="23"/>
      <c r="S93" s="23"/>
      <c r="T93" s="23"/>
      <c r="U93" s="23"/>
      <c r="V93" s="23"/>
      <c r="W93" s="23"/>
    </row>
    <row r="94" ht="39" customHeight="1" spans="1:23">
      <c r="A94" s="30" t="s">
        <v>466</v>
      </c>
      <c r="B94" s="30" t="s">
        <v>530</v>
      </c>
      <c r="C94" s="30" t="s">
        <v>487</v>
      </c>
      <c r="D94" s="30" t="s">
        <v>76</v>
      </c>
      <c r="E94" s="30" t="s">
        <v>165</v>
      </c>
      <c r="F94" s="30" t="s">
        <v>166</v>
      </c>
      <c r="G94" s="30" t="s">
        <v>342</v>
      </c>
      <c r="H94" s="30" t="s">
        <v>343</v>
      </c>
      <c r="I94" s="23">
        <v>4500</v>
      </c>
      <c r="J94" s="23">
        <v>4500</v>
      </c>
      <c r="K94" s="23">
        <v>4500</v>
      </c>
      <c r="L94" s="23"/>
      <c r="M94" s="23"/>
      <c r="N94" s="23"/>
      <c r="O94" s="23"/>
      <c r="P94" s="23"/>
      <c r="Q94" s="23"/>
      <c r="R94" s="23"/>
      <c r="S94" s="23"/>
      <c r="T94" s="23"/>
      <c r="U94" s="23"/>
      <c r="V94" s="23"/>
      <c r="W94" s="23"/>
    </row>
    <row r="95" ht="39" customHeight="1" spans="1:23">
      <c r="A95" s="30" t="s">
        <v>466</v>
      </c>
      <c r="B95" s="30" t="s">
        <v>530</v>
      </c>
      <c r="C95" s="30" t="s">
        <v>487</v>
      </c>
      <c r="D95" s="30" t="s">
        <v>76</v>
      </c>
      <c r="E95" s="30" t="s">
        <v>165</v>
      </c>
      <c r="F95" s="30" t="s">
        <v>166</v>
      </c>
      <c r="G95" s="30" t="s">
        <v>344</v>
      </c>
      <c r="H95" s="30" t="s">
        <v>345</v>
      </c>
      <c r="I95" s="23">
        <v>9000</v>
      </c>
      <c r="J95" s="23">
        <v>9000</v>
      </c>
      <c r="K95" s="23">
        <v>9000</v>
      </c>
      <c r="L95" s="23"/>
      <c r="M95" s="23"/>
      <c r="N95" s="23"/>
      <c r="O95" s="23"/>
      <c r="P95" s="23"/>
      <c r="Q95" s="23"/>
      <c r="R95" s="23"/>
      <c r="S95" s="23"/>
      <c r="T95" s="23"/>
      <c r="U95" s="23"/>
      <c r="V95" s="23"/>
      <c r="W95" s="23"/>
    </row>
    <row r="96" ht="39" customHeight="1" spans="1:23">
      <c r="A96" s="30" t="s">
        <v>466</v>
      </c>
      <c r="B96" s="30" t="s">
        <v>530</v>
      </c>
      <c r="C96" s="30" t="s">
        <v>487</v>
      </c>
      <c r="D96" s="30" t="s">
        <v>76</v>
      </c>
      <c r="E96" s="30" t="s">
        <v>165</v>
      </c>
      <c r="F96" s="30" t="s">
        <v>166</v>
      </c>
      <c r="G96" s="30" t="s">
        <v>327</v>
      </c>
      <c r="H96" s="30" t="s">
        <v>328</v>
      </c>
      <c r="I96" s="23">
        <v>21900</v>
      </c>
      <c r="J96" s="23">
        <v>21900</v>
      </c>
      <c r="K96" s="23">
        <v>21900</v>
      </c>
      <c r="L96" s="23"/>
      <c r="M96" s="23"/>
      <c r="N96" s="23"/>
      <c r="O96" s="23"/>
      <c r="P96" s="23"/>
      <c r="Q96" s="23"/>
      <c r="R96" s="23"/>
      <c r="S96" s="23"/>
      <c r="T96" s="23"/>
      <c r="U96" s="23"/>
      <c r="V96" s="23"/>
      <c r="W96" s="23"/>
    </row>
    <row r="97" ht="39" customHeight="1" spans="1:23">
      <c r="A97" s="30" t="s">
        <v>466</v>
      </c>
      <c r="B97" s="30" t="s">
        <v>530</v>
      </c>
      <c r="C97" s="30" t="s">
        <v>487</v>
      </c>
      <c r="D97" s="30" t="s">
        <v>76</v>
      </c>
      <c r="E97" s="30" t="s">
        <v>165</v>
      </c>
      <c r="F97" s="30" t="s">
        <v>166</v>
      </c>
      <c r="G97" s="30" t="s">
        <v>294</v>
      </c>
      <c r="H97" s="30" t="s">
        <v>295</v>
      </c>
      <c r="I97" s="23">
        <v>45000</v>
      </c>
      <c r="J97" s="23">
        <v>45000</v>
      </c>
      <c r="K97" s="23">
        <v>45000</v>
      </c>
      <c r="L97" s="23"/>
      <c r="M97" s="23"/>
      <c r="N97" s="23"/>
      <c r="O97" s="23"/>
      <c r="P97" s="23"/>
      <c r="Q97" s="23"/>
      <c r="R97" s="23"/>
      <c r="S97" s="23"/>
      <c r="T97" s="23"/>
      <c r="U97" s="23"/>
      <c r="V97" s="23"/>
      <c r="W97" s="23"/>
    </row>
    <row r="98" ht="39" customHeight="1" spans="1:23">
      <c r="A98" s="30" t="s">
        <v>466</v>
      </c>
      <c r="B98" s="30" t="s">
        <v>530</v>
      </c>
      <c r="C98" s="30" t="s">
        <v>487</v>
      </c>
      <c r="D98" s="30" t="s">
        <v>76</v>
      </c>
      <c r="E98" s="30" t="s">
        <v>165</v>
      </c>
      <c r="F98" s="30" t="s">
        <v>166</v>
      </c>
      <c r="G98" s="30" t="s">
        <v>472</v>
      </c>
      <c r="H98" s="30" t="s">
        <v>473</v>
      </c>
      <c r="I98" s="23">
        <v>6479</v>
      </c>
      <c r="J98" s="23">
        <v>6479</v>
      </c>
      <c r="K98" s="23">
        <v>6479</v>
      </c>
      <c r="L98" s="23"/>
      <c r="M98" s="23"/>
      <c r="N98" s="23"/>
      <c r="O98" s="23"/>
      <c r="P98" s="23"/>
      <c r="Q98" s="23"/>
      <c r="R98" s="23"/>
      <c r="S98" s="23"/>
      <c r="T98" s="23"/>
      <c r="U98" s="23"/>
      <c r="V98" s="23"/>
      <c r="W98" s="23"/>
    </row>
    <row r="99" ht="39" customHeight="1" spans="1:23">
      <c r="A99" s="30" t="s">
        <v>466</v>
      </c>
      <c r="B99" s="30" t="s">
        <v>530</v>
      </c>
      <c r="C99" s="30" t="s">
        <v>487</v>
      </c>
      <c r="D99" s="30" t="s">
        <v>76</v>
      </c>
      <c r="E99" s="30" t="s">
        <v>165</v>
      </c>
      <c r="F99" s="30" t="s">
        <v>166</v>
      </c>
      <c r="G99" s="30" t="s">
        <v>347</v>
      </c>
      <c r="H99" s="30" t="s">
        <v>232</v>
      </c>
      <c r="I99" s="23">
        <v>11000</v>
      </c>
      <c r="J99" s="23">
        <v>11000</v>
      </c>
      <c r="K99" s="23">
        <v>11000</v>
      </c>
      <c r="L99" s="23"/>
      <c r="M99" s="23"/>
      <c r="N99" s="23"/>
      <c r="O99" s="23"/>
      <c r="P99" s="23"/>
      <c r="Q99" s="23"/>
      <c r="R99" s="23"/>
      <c r="S99" s="23"/>
      <c r="T99" s="23"/>
      <c r="U99" s="23"/>
      <c r="V99" s="23"/>
      <c r="W99" s="23"/>
    </row>
    <row r="100" ht="39" customHeight="1" spans="1:23">
      <c r="A100" s="30" t="s">
        <v>466</v>
      </c>
      <c r="B100" s="30" t="s">
        <v>530</v>
      </c>
      <c r="C100" s="30" t="s">
        <v>487</v>
      </c>
      <c r="D100" s="30" t="s">
        <v>76</v>
      </c>
      <c r="E100" s="30" t="s">
        <v>165</v>
      </c>
      <c r="F100" s="30" t="s">
        <v>166</v>
      </c>
      <c r="G100" s="30" t="s">
        <v>531</v>
      </c>
      <c r="H100" s="30" t="s">
        <v>532</v>
      </c>
      <c r="I100" s="23">
        <v>15000</v>
      </c>
      <c r="J100" s="23">
        <v>15000</v>
      </c>
      <c r="K100" s="23">
        <v>15000</v>
      </c>
      <c r="L100" s="23"/>
      <c r="M100" s="23"/>
      <c r="N100" s="23"/>
      <c r="O100" s="23"/>
      <c r="P100" s="23"/>
      <c r="Q100" s="23"/>
      <c r="R100" s="23"/>
      <c r="S100" s="23"/>
      <c r="T100" s="23"/>
      <c r="U100" s="23"/>
      <c r="V100" s="23"/>
      <c r="W100" s="23"/>
    </row>
    <row r="101" ht="39" customHeight="1" spans="1:23">
      <c r="A101" s="30" t="s">
        <v>466</v>
      </c>
      <c r="B101" s="30" t="s">
        <v>530</v>
      </c>
      <c r="C101" s="30" t="s">
        <v>487</v>
      </c>
      <c r="D101" s="30" t="s">
        <v>76</v>
      </c>
      <c r="E101" s="30" t="s">
        <v>165</v>
      </c>
      <c r="F101" s="30" t="s">
        <v>166</v>
      </c>
      <c r="G101" s="30" t="s">
        <v>348</v>
      </c>
      <c r="H101" s="30" t="s">
        <v>349</v>
      </c>
      <c r="I101" s="23">
        <v>29900</v>
      </c>
      <c r="J101" s="23">
        <v>29900</v>
      </c>
      <c r="K101" s="23">
        <v>29900</v>
      </c>
      <c r="L101" s="23"/>
      <c r="M101" s="23"/>
      <c r="N101" s="23"/>
      <c r="O101" s="23"/>
      <c r="P101" s="23"/>
      <c r="Q101" s="23"/>
      <c r="R101" s="23"/>
      <c r="S101" s="23"/>
      <c r="T101" s="23"/>
      <c r="U101" s="23"/>
      <c r="V101" s="23"/>
      <c r="W101" s="23"/>
    </row>
    <row r="102" ht="39" customHeight="1" spans="1:23">
      <c r="A102" s="30" t="s">
        <v>466</v>
      </c>
      <c r="B102" s="30" t="s">
        <v>530</v>
      </c>
      <c r="C102" s="30" t="s">
        <v>487</v>
      </c>
      <c r="D102" s="30" t="s">
        <v>76</v>
      </c>
      <c r="E102" s="30" t="s">
        <v>165</v>
      </c>
      <c r="F102" s="30" t="s">
        <v>166</v>
      </c>
      <c r="G102" s="30" t="s">
        <v>476</v>
      </c>
      <c r="H102" s="30" t="s">
        <v>477</v>
      </c>
      <c r="I102" s="23">
        <v>35000</v>
      </c>
      <c r="J102" s="23">
        <v>35000</v>
      </c>
      <c r="K102" s="23">
        <v>35000</v>
      </c>
      <c r="L102" s="23"/>
      <c r="M102" s="23"/>
      <c r="N102" s="23"/>
      <c r="O102" s="23"/>
      <c r="P102" s="23"/>
      <c r="Q102" s="23"/>
      <c r="R102" s="23"/>
      <c r="S102" s="23"/>
      <c r="T102" s="23"/>
      <c r="U102" s="23"/>
      <c r="V102" s="23"/>
      <c r="W102" s="23"/>
    </row>
    <row r="103" ht="39" customHeight="1" spans="1:23">
      <c r="A103" s="30" t="s">
        <v>466</v>
      </c>
      <c r="B103" s="30" t="s">
        <v>530</v>
      </c>
      <c r="C103" s="30" t="s">
        <v>487</v>
      </c>
      <c r="D103" s="30" t="s">
        <v>76</v>
      </c>
      <c r="E103" s="30" t="s">
        <v>165</v>
      </c>
      <c r="F103" s="30" t="s">
        <v>166</v>
      </c>
      <c r="G103" s="30" t="s">
        <v>310</v>
      </c>
      <c r="H103" s="30" t="s">
        <v>309</v>
      </c>
      <c r="I103" s="23">
        <v>30000</v>
      </c>
      <c r="J103" s="23">
        <v>30000</v>
      </c>
      <c r="K103" s="23">
        <v>30000</v>
      </c>
      <c r="L103" s="23"/>
      <c r="M103" s="23"/>
      <c r="N103" s="23"/>
      <c r="O103" s="23"/>
      <c r="P103" s="23"/>
      <c r="Q103" s="23"/>
      <c r="R103" s="23"/>
      <c r="S103" s="23"/>
      <c r="T103" s="23"/>
      <c r="U103" s="23"/>
      <c r="V103" s="23"/>
      <c r="W103" s="23"/>
    </row>
    <row r="104" ht="39" customHeight="1" spans="1:23">
      <c r="A104" s="30" t="s">
        <v>466</v>
      </c>
      <c r="B104" s="30" t="s">
        <v>530</v>
      </c>
      <c r="C104" s="30" t="s">
        <v>487</v>
      </c>
      <c r="D104" s="30" t="s">
        <v>76</v>
      </c>
      <c r="E104" s="30" t="s">
        <v>165</v>
      </c>
      <c r="F104" s="30" t="s">
        <v>166</v>
      </c>
      <c r="G104" s="30" t="s">
        <v>313</v>
      </c>
      <c r="H104" s="30" t="s">
        <v>314</v>
      </c>
      <c r="I104" s="23">
        <v>10000</v>
      </c>
      <c r="J104" s="23">
        <v>10000</v>
      </c>
      <c r="K104" s="23">
        <v>10000</v>
      </c>
      <c r="L104" s="23"/>
      <c r="M104" s="23"/>
      <c r="N104" s="23"/>
      <c r="O104" s="23"/>
      <c r="P104" s="23"/>
      <c r="Q104" s="23"/>
      <c r="R104" s="23"/>
      <c r="S104" s="23"/>
      <c r="T104" s="23"/>
      <c r="U104" s="23"/>
      <c r="V104" s="23"/>
      <c r="W104" s="23"/>
    </row>
    <row r="105" ht="39" customHeight="1" spans="1:23">
      <c r="A105" s="30" t="s">
        <v>466</v>
      </c>
      <c r="B105" s="30" t="s">
        <v>530</v>
      </c>
      <c r="C105" s="30" t="s">
        <v>487</v>
      </c>
      <c r="D105" s="30" t="s">
        <v>76</v>
      </c>
      <c r="E105" s="30" t="s">
        <v>165</v>
      </c>
      <c r="F105" s="30" t="s">
        <v>166</v>
      </c>
      <c r="G105" s="30" t="s">
        <v>290</v>
      </c>
      <c r="H105" s="30" t="s">
        <v>291</v>
      </c>
      <c r="I105" s="23">
        <v>30000</v>
      </c>
      <c r="J105" s="23">
        <v>30000</v>
      </c>
      <c r="K105" s="23">
        <v>30000</v>
      </c>
      <c r="L105" s="23"/>
      <c r="M105" s="23"/>
      <c r="N105" s="23"/>
      <c r="O105" s="23"/>
      <c r="P105" s="23"/>
      <c r="Q105" s="23"/>
      <c r="R105" s="23"/>
      <c r="S105" s="23"/>
      <c r="T105" s="23"/>
      <c r="U105" s="23"/>
      <c r="V105" s="23"/>
      <c r="W105" s="23"/>
    </row>
    <row r="106" ht="26" customHeight="1" spans="1:23">
      <c r="A106" s="25"/>
      <c r="B106" s="25"/>
      <c r="C106" s="20" t="s">
        <v>487</v>
      </c>
      <c r="D106" s="25"/>
      <c r="E106" s="25"/>
      <c r="F106" s="25"/>
      <c r="G106" s="25"/>
      <c r="H106" s="25"/>
      <c r="I106" s="23">
        <v>300000</v>
      </c>
      <c r="J106" s="23">
        <v>300000</v>
      </c>
      <c r="K106" s="23">
        <v>300000</v>
      </c>
      <c r="L106" s="23"/>
      <c r="M106" s="23"/>
      <c r="N106" s="23"/>
      <c r="O106" s="23"/>
      <c r="P106" s="23"/>
      <c r="Q106" s="23"/>
      <c r="R106" s="23"/>
      <c r="S106" s="23"/>
      <c r="T106" s="23"/>
      <c r="U106" s="23"/>
      <c r="V106" s="23"/>
      <c r="W106" s="23"/>
    </row>
    <row r="107" ht="39" customHeight="1" spans="1:23">
      <c r="A107" s="30" t="s">
        <v>466</v>
      </c>
      <c r="B107" s="30" t="s">
        <v>533</v>
      </c>
      <c r="C107" s="30" t="s">
        <v>487</v>
      </c>
      <c r="D107" s="30" t="s">
        <v>78</v>
      </c>
      <c r="E107" s="30" t="s">
        <v>165</v>
      </c>
      <c r="F107" s="30" t="s">
        <v>166</v>
      </c>
      <c r="G107" s="30" t="s">
        <v>292</v>
      </c>
      <c r="H107" s="30" t="s">
        <v>293</v>
      </c>
      <c r="I107" s="23">
        <v>43840</v>
      </c>
      <c r="J107" s="23">
        <v>43840</v>
      </c>
      <c r="K107" s="23">
        <v>43840</v>
      </c>
      <c r="L107" s="23"/>
      <c r="M107" s="23"/>
      <c r="N107" s="23"/>
      <c r="O107" s="23"/>
      <c r="P107" s="23"/>
      <c r="Q107" s="23"/>
      <c r="R107" s="23"/>
      <c r="S107" s="23"/>
      <c r="T107" s="23"/>
      <c r="U107" s="23"/>
      <c r="V107" s="23"/>
      <c r="W107" s="23"/>
    </row>
    <row r="108" ht="39" customHeight="1" spans="1:23">
      <c r="A108" s="30" t="s">
        <v>466</v>
      </c>
      <c r="B108" s="30" t="s">
        <v>533</v>
      </c>
      <c r="C108" s="30" t="s">
        <v>487</v>
      </c>
      <c r="D108" s="30" t="s">
        <v>78</v>
      </c>
      <c r="E108" s="30" t="s">
        <v>165</v>
      </c>
      <c r="F108" s="30" t="s">
        <v>166</v>
      </c>
      <c r="G108" s="30" t="s">
        <v>327</v>
      </c>
      <c r="H108" s="30" t="s">
        <v>328</v>
      </c>
      <c r="I108" s="23">
        <v>18036</v>
      </c>
      <c r="J108" s="23">
        <v>18036</v>
      </c>
      <c r="K108" s="23">
        <v>18036</v>
      </c>
      <c r="L108" s="23"/>
      <c r="M108" s="23"/>
      <c r="N108" s="23"/>
      <c r="O108" s="23"/>
      <c r="P108" s="23"/>
      <c r="Q108" s="23"/>
      <c r="R108" s="23"/>
      <c r="S108" s="23"/>
      <c r="T108" s="23"/>
      <c r="U108" s="23"/>
      <c r="V108" s="23"/>
      <c r="W108" s="23"/>
    </row>
    <row r="109" ht="39" customHeight="1" spans="1:23">
      <c r="A109" s="30" t="s">
        <v>466</v>
      </c>
      <c r="B109" s="30" t="s">
        <v>533</v>
      </c>
      <c r="C109" s="30" t="s">
        <v>487</v>
      </c>
      <c r="D109" s="30" t="s">
        <v>78</v>
      </c>
      <c r="E109" s="30" t="s">
        <v>165</v>
      </c>
      <c r="F109" s="30" t="s">
        <v>166</v>
      </c>
      <c r="G109" s="30" t="s">
        <v>294</v>
      </c>
      <c r="H109" s="30" t="s">
        <v>295</v>
      </c>
      <c r="I109" s="23">
        <v>41173</v>
      </c>
      <c r="J109" s="23">
        <v>41173</v>
      </c>
      <c r="K109" s="23">
        <v>41173</v>
      </c>
      <c r="L109" s="23"/>
      <c r="M109" s="23"/>
      <c r="N109" s="23"/>
      <c r="O109" s="23"/>
      <c r="P109" s="23"/>
      <c r="Q109" s="23"/>
      <c r="R109" s="23"/>
      <c r="S109" s="23"/>
      <c r="T109" s="23"/>
      <c r="U109" s="23"/>
      <c r="V109" s="23"/>
      <c r="W109" s="23"/>
    </row>
    <row r="110" ht="39" customHeight="1" spans="1:23">
      <c r="A110" s="30" t="s">
        <v>466</v>
      </c>
      <c r="B110" s="30" t="s">
        <v>533</v>
      </c>
      <c r="C110" s="30" t="s">
        <v>487</v>
      </c>
      <c r="D110" s="30" t="s">
        <v>78</v>
      </c>
      <c r="E110" s="30" t="s">
        <v>165</v>
      </c>
      <c r="F110" s="30" t="s">
        <v>166</v>
      </c>
      <c r="G110" s="30" t="s">
        <v>472</v>
      </c>
      <c r="H110" s="30" t="s">
        <v>473</v>
      </c>
      <c r="I110" s="23">
        <v>24479</v>
      </c>
      <c r="J110" s="23">
        <v>24479</v>
      </c>
      <c r="K110" s="23">
        <v>24479</v>
      </c>
      <c r="L110" s="23"/>
      <c r="M110" s="23"/>
      <c r="N110" s="23"/>
      <c r="O110" s="23"/>
      <c r="P110" s="23"/>
      <c r="Q110" s="23"/>
      <c r="R110" s="23"/>
      <c r="S110" s="23"/>
      <c r="T110" s="23"/>
      <c r="U110" s="23"/>
      <c r="V110" s="23"/>
      <c r="W110" s="23"/>
    </row>
    <row r="111" ht="39" customHeight="1" spans="1:23">
      <c r="A111" s="30" t="s">
        <v>466</v>
      </c>
      <c r="B111" s="30" t="s">
        <v>533</v>
      </c>
      <c r="C111" s="30" t="s">
        <v>487</v>
      </c>
      <c r="D111" s="30" t="s">
        <v>78</v>
      </c>
      <c r="E111" s="30" t="s">
        <v>165</v>
      </c>
      <c r="F111" s="30" t="s">
        <v>166</v>
      </c>
      <c r="G111" s="30" t="s">
        <v>531</v>
      </c>
      <c r="H111" s="30" t="s">
        <v>532</v>
      </c>
      <c r="I111" s="23">
        <v>20000</v>
      </c>
      <c r="J111" s="23">
        <v>20000</v>
      </c>
      <c r="K111" s="23">
        <v>20000</v>
      </c>
      <c r="L111" s="23"/>
      <c r="M111" s="23"/>
      <c r="N111" s="23"/>
      <c r="O111" s="23"/>
      <c r="P111" s="23"/>
      <c r="Q111" s="23"/>
      <c r="R111" s="23"/>
      <c r="S111" s="23"/>
      <c r="T111" s="23"/>
      <c r="U111" s="23"/>
      <c r="V111" s="23"/>
      <c r="W111" s="23"/>
    </row>
    <row r="112" ht="39" customHeight="1" spans="1:23">
      <c r="A112" s="30" t="s">
        <v>466</v>
      </c>
      <c r="B112" s="30" t="s">
        <v>533</v>
      </c>
      <c r="C112" s="30" t="s">
        <v>487</v>
      </c>
      <c r="D112" s="30" t="s">
        <v>78</v>
      </c>
      <c r="E112" s="30" t="s">
        <v>165</v>
      </c>
      <c r="F112" s="30" t="s">
        <v>166</v>
      </c>
      <c r="G112" s="30" t="s">
        <v>348</v>
      </c>
      <c r="H112" s="30" t="s">
        <v>349</v>
      </c>
      <c r="I112" s="23">
        <v>54072</v>
      </c>
      <c r="J112" s="23">
        <v>54072</v>
      </c>
      <c r="K112" s="23">
        <v>54072</v>
      </c>
      <c r="L112" s="23"/>
      <c r="M112" s="23"/>
      <c r="N112" s="23"/>
      <c r="O112" s="23"/>
      <c r="P112" s="23"/>
      <c r="Q112" s="23"/>
      <c r="R112" s="23"/>
      <c r="S112" s="23"/>
      <c r="T112" s="23"/>
      <c r="U112" s="23"/>
      <c r="V112" s="23"/>
      <c r="W112" s="23"/>
    </row>
    <row r="113" ht="39" customHeight="1" spans="1:23">
      <c r="A113" s="30" t="s">
        <v>466</v>
      </c>
      <c r="B113" s="30" t="s">
        <v>533</v>
      </c>
      <c r="C113" s="30" t="s">
        <v>487</v>
      </c>
      <c r="D113" s="30" t="s">
        <v>78</v>
      </c>
      <c r="E113" s="30" t="s">
        <v>165</v>
      </c>
      <c r="F113" s="30" t="s">
        <v>166</v>
      </c>
      <c r="G113" s="30" t="s">
        <v>310</v>
      </c>
      <c r="H113" s="30" t="s">
        <v>309</v>
      </c>
      <c r="I113" s="23">
        <v>74500</v>
      </c>
      <c r="J113" s="23">
        <v>74500</v>
      </c>
      <c r="K113" s="23">
        <v>74500</v>
      </c>
      <c r="L113" s="23"/>
      <c r="M113" s="23"/>
      <c r="N113" s="23"/>
      <c r="O113" s="23"/>
      <c r="P113" s="23"/>
      <c r="Q113" s="23"/>
      <c r="R113" s="23"/>
      <c r="S113" s="23"/>
      <c r="T113" s="23"/>
      <c r="U113" s="23"/>
      <c r="V113" s="23"/>
      <c r="W113" s="23"/>
    </row>
    <row r="114" ht="39" customHeight="1" spans="1:23">
      <c r="A114" s="30" t="s">
        <v>466</v>
      </c>
      <c r="B114" s="30" t="s">
        <v>533</v>
      </c>
      <c r="C114" s="30" t="s">
        <v>487</v>
      </c>
      <c r="D114" s="30" t="s">
        <v>78</v>
      </c>
      <c r="E114" s="30" t="s">
        <v>165</v>
      </c>
      <c r="F114" s="30" t="s">
        <v>166</v>
      </c>
      <c r="G114" s="30" t="s">
        <v>313</v>
      </c>
      <c r="H114" s="30" t="s">
        <v>314</v>
      </c>
      <c r="I114" s="23">
        <v>1000</v>
      </c>
      <c r="J114" s="23">
        <v>1000</v>
      </c>
      <c r="K114" s="23">
        <v>1000</v>
      </c>
      <c r="L114" s="23"/>
      <c r="M114" s="23"/>
      <c r="N114" s="23"/>
      <c r="O114" s="23"/>
      <c r="P114" s="23"/>
      <c r="Q114" s="23"/>
      <c r="R114" s="23"/>
      <c r="S114" s="23"/>
      <c r="T114" s="23"/>
      <c r="U114" s="23"/>
      <c r="V114" s="23"/>
      <c r="W114" s="23"/>
    </row>
    <row r="115" ht="39" customHeight="1" spans="1:23">
      <c r="A115" s="30" t="s">
        <v>466</v>
      </c>
      <c r="B115" s="30" t="s">
        <v>533</v>
      </c>
      <c r="C115" s="30" t="s">
        <v>487</v>
      </c>
      <c r="D115" s="30" t="s">
        <v>78</v>
      </c>
      <c r="E115" s="30" t="s">
        <v>165</v>
      </c>
      <c r="F115" s="30" t="s">
        <v>166</v>
      </c>
      <c r="G115" s="30" t="s">
        <v>290</v>
      </c>
      <c r="H115" s="30" t="s">
        <v>291</v>
      </c>
      <c r="I115" s="23">
        <v>10000</v>
      </c>
      <c r="J115" s="23">
        <v>10000</v>
      </c>
      <c r="K115" s="23">
        <v>10000</v>
      </c>
      <c r="L115" s="23"/>
      <c r="M115" s="23"/>
      <c r="N115" s="23"/>
      <c r="O115" s="23"/>
      <c r="P115" s="23"/>
      <c r="Q115" s="23"/>
      <c r="R115" s="23"/>
      <c r="S115" s="23"/>
      <c r="T115" s="23"/>
      <c r="U115" s="23"/>
      <c r="V115" s="23"/>
      <c r="W115" s="23"/>
    </row>
    <row r="116" ht="39" customHeight="1" spans="1:23">
      <c r="A116" s="30" t="s">
        <v>466</v>
      </c>
      <c r="B116" s="30" t="s">
        <v>533</v>
      </c>
      <c r="C116" s="30" t="s">
        <v>487</v>
      </c>
      <c r="D116" s="30" t="s">
        <v>78</v>
      </c>
      <c r="E116" s="30" t="s">
        <v>165</v>
      </c>
      <c r="F116" s="30" t="s">
        <v>166</v>
      </c>
      <c r="G116" s="30" t="s">
        <v>534</v>
      </c>
      <c r="H116" s="30" t="s">
        <v>535</v>
      </c>
      <c r="I116" s="23">
        <v>12900</v>
      </c>
      <c r="J116" s="23">
        <v>12900</v>
      </c>
      <c r="K116" s="23">
        <v>12900</v>
      </c>
      <c r="L116" s="23"/>
      <c r="M116" s="23"/>
      <c r="N116" s="23"/>
      <c r="O116" s="23"/>
      <c r="P116" s="23"/>
      <c r="Q116" s="23"/>
      <c r="R116" s="23"/>
      <c r="S116" s="23"/>
      <c r="T116" s="23"/>
      <c r="U116" s="23"/>
      <c r="V116" s="23"/>
      <c r="W116" s="23"/>
    </row>
    <row r="117" ht="20" customHeight="1" spans="1:23">
      <c r="A117" s="25"/>
      <c r="B117" s="25"/>
      <c r="C117" s="20" t="s">
        <v>536</v>
      </c>
      <c r="D117" s="25"/>
      <c r="E117" s="25"/>
      <c r="F117" s="25"/>
      <c r="G117" s="25"/>
      <c r="H117" s="25"/>
      <c r="I117" s="23">
        <v>148924.12</v>
      </c>
      <c r="J117" s="23"/>
      <c r="K117" s="23"/>
      <c r="L117" s="23"/>
      <c r="M117" s="23"/>
      <c r="N117" s="23"/>
      <c r="O117" s="23"/>
      <c r="P117" s="23"/>
      <c r="Q117" s="23"/>
      <c r="R117" s="23">
        <v>148924.12</v>
      </c>
      <c r="S117" s="23"/>
      <c r="T117" s="23"/>
      <c r="U117" s="23"/>
      <c r="V117" s="23"/>
      <c r="W117" s="23">
        <v>148924.12</v>
      </c>
    </row>
    <row r="118" ht="39" customHeight="1" spans="1:23">
      <c r="A118" s="30" t="s">
        <v>483</v>
      </c>
      <c r="B118" s="30" t="s">
        <v>537</v>
      </c>
      <c r="C118" s="30" t="s">
        <v>536</v>
      </c>
      <c r="D118" s="30" t="s">
        <v>78</v>
      </c>
      <c r="E118" s="30" t="s">
        <v>141</v>
      </c>
      <c r="F118" s="30" t="s">
        <v>142</v>
      </c>
      <c r="G118" s="30" t="s">
        <v>526</v>
      </c>
      <c r="H118" s="30" t="s">
        <v>527</v>
      </c>
      <c r="I118" s="23">
        <v>148924.12</v>
      </c>
      <c r="J118" s="23"/>
      <c r="K118" s="23"/>
      <c r="L118" s="23"/>
      <c r="M118" s="23"/>
      <c r="N118" s="23"/>
      <c r="O118" s="23"/>
      <c r="P118" s="23"/>
      <c r="Q118" s="23"/>
      <c r="R118" s="23">
        <v>148924.12</v>
      </c>
      <c r="S118" s="23"/>
      <c r="T118" s="23"/>
      <c r="U118" s="23"/>
      <c r="V118" s="23"/>
      <c r="W118" s="23">
        <v>148924.12</v>
      </c>
    </row>
    <row r="119" ht="39" customHeight="1" spans="1:23">
      <c r="A119" s="25"/>
      <c r="B119" s="25"/>
      <c r="C119" s="20" t="s">
        <v>538</v>
      </c>
      <c r="D119" s="25"/>
      <c r="E119" s="25"/>
      <c r="F119" s="25"/>
      <c r="G119" s="25"/>
      <c r="H119" s="25"/>
      <c r="I119" s="23">
        <v>2330.09</v>
      </c>
      <c r="J119" s="23"/>
      <c r="K119" s="23"/>
      <c r="L119" s="23"/>
      <c r="M119" s="23"/>
      <c r="N119" s="23"/>
      <c r="O119" s="23"/>
      <c r="P119" s="23"/>
      <c r="Q119" s="23"/>
      <c r="R119" s="23">
        <v>2330.09</v>
      </c>
      <c r="S119" s="23"/>
      <c r="T119" s="23"/>
      <c r="U119" s="23"/>
      <c r="V119" s="23"/>
      <c r="W119" s="23">
        <v>2330.09</v>
      </c>
    </row>
    <row r="120" ht="39" customHeight="1" spans="1:23">
      <c r="A120" s="30" t="s">
        <v>466</v>
      </c>
      <c r="B120" s="30" t="s">
        <v>539</v>
      </c>
      <c r="C120" s="30" t="s">
        <v>538</v>
      </c>
      <c r="D120" s="30" t="s">
        <v>78</v>
      </c>
      <c r="E120" s="30" t="s">
        <v>141</v>
      </c>
      <c r="F120" s="30" t="s">
        <v>142</v>
      </c>
      <c r="G120" s="30" t="s">
        <v>292</v>
      </c>
      <c r="H120" s="30" t="s">
        <v>293</v>
      </c>
      <c r="I120" s="23">
        <v>2330.09</v>
      </c>
      <c r="J120" s="23"/>
      <c r="K120" s="23"/>
      <c r="L120" s="23"/>
      <c r="M120" s="23"/>
      <c r="N120" s="23"/>
      <c r="O120" s="23"/>
      <c r="P120" s="23"/>
      <c r="Q120" s="23"/>
      <c r="R120" s="23">
        <v>2330.09</v>
      </c>
      <c r="S120" s="23"/>
      <c r="T120" s="23"/>
      <c r="U120" s="23"/>
      <c r="V120" s="23"/>
      <c r="W120" s="23">
        <v>2330.09</v>
      </c>
    </row>
    <row r="121" ht="39" customHeight="1" spans="1:23">
      <c r="A121" s="25"/>
      <c r="B121" s="25"/>
      <c r="C121" s="20" t="s">
        <v>540</v>
      </c>
      <c r="D121" s="25"/>
      <c r="E121" s="25"/>
      <c r="F121" s="25"/>
      <c r="G121" s="25"/>
      <c r="H121" s="25"/>
      <c r="I121" s="23">
        <v>200</v>
      </c>
      <c r="J121" s="23"/>
      <c r="K121" s="23"/>
      <c r="L121" s="23"/>
      <c r="M121" s="23"/>
      <c r="N121" s="23"/>
      <c r="O121" s="23"/>
      <c r="P121" s="23"/>
      <c r="Q121" s="23"/>
      <c r="R121" s="23">
        <v>200</v>
      </c>
      <c r="S121" s="23"/>
      <c r="T121" s="23"/>
      <c r="U121" s="23"/>
      <c r="V121" s="23"/>
      <c r="W121" s="23">
        <v>200</v>
      </c>
    </row>
    <row r="122" ht="39" customHeight="1" spans="1:23">
      <c r="A122" s="30" t="s">
        <v>466</v>
      </c>
      <c r="B122" s="30" t="s">
        <v>541</v>
      </c>
      <c r="C122" s="30" t="s">
        <v>540</v>
      </c>
      <c r="D122" s="30" t="s">
        <v>80</v>
      </c>
      <c r="E122" s="30" t="s">
        <v>169</v>
      </c>
      <c r="F122" s="30" t="s">
        <v>168</v>
      </c>
      <c r="G122" s="30" t="s">
        <v>292</v>
      </c>
      <c r="H122" s="30" t="s">
        <v>293</v>
      </c>
      <c r="I122" s="23">
        <v>200</v>
      </c>
      <c r="J122" s="23"/>
      <c r="K122" s="23"/>
      <c r="L122" s="23"/>
      <c r="M122" s="23"/>
      <c r="N122" s="23"/>
      <c r="O122" s="23"/>
      <c r="P122" s="23"/>
      <c r="Q122" s="23"/>
      <c r="R122" s="23">
        <v>200</v>
      </c>
      <c r="S122" s="23"/>
      <c r="T122" s="23"/>
      <c r="U122" s="23"/>
      <c r="V122" s="23"/>
      <c r="W122" s="23">
        <v>200</v>
      </c>
    </row>
    <row r="123" ht="39" customHeight="1" spans="1:23">
      <c r="A123" s="25"/>
      <c r="B123" s="25"/>
      <c r="C123" s="20" t="s">
        <v>542</v>
      </c>
      <c r="D123" s="25"/>
      <c r="E123" s="25"/>
      <c r="F123" s="25"/>
      <c r="G123" s="25"/>
      <c r="H123" s="25"/>
      <c r="I123" s="23">
        <v>112313.08</v>
      </c>
      <c r="J123" s="23"/>
      <c r="K123" s="23"/>
      <c r="L123" s="23"/>
      <c r="M123" s="23"/>
      <c r="N123" s="23"/>
      <c r="O123" s="23"/>
      <c r="P123" s="23"/>
      <c r="Q123" s="23"/>
      <c r="R123" s="23">
        <v>112313.08</v>
      </c>
      <c r="S123" s="23"/>
      <c r="T123" s="23"/>
      <c r="U123" s="23"/>
      <c r="V123" s="23"/>
      <c r="W123" s="23">
        <v>112313.08</v>
      </c>
    </row>
    <row r="124" ht="39" customHeight="1" spans="1:23">
      <c r="A124" s="30" t="s">
        <v>466</v>
      </c>
      <c r="B124" s="30" t="s">
        <v>543</v>
      </c>
      <c r="C124" s="30" t="s">
        <v>542</v>
      </c>
      <c r="D124" s="30" t="s">
        <v>80</v>
      </c>
      <c r="E124" s="30" t="s">
        <v>155</v>
      </c>
      <c r="F124" s="30" t="s">
        <v>156</v>
      </c>
      <c r="G124" s="30" t="s">
        <v>506</v>
      </c>
      <c r="H124" s="30" t="s">
        <v>507</v>
      </c>
      <c r="I124" s="23">
        <v>112313.08</v>
      </c>
      <c r="J124" s="23"/>
      <c r="K124" s="23"/>
      <c r="L124" s="23"/>
      <c r="M124" s="23"/>
      <c r="N124" s="23"/>
      <c r="O124" s="23"/>
      <c r="P124" s="23"/>
      <c r="Q124" s="23"/>
      <c r="R124" s="23">
        <v>112313.08</v>
      </c>
      <c r="S124" s="23"/>
      <c r="T124" s="23"/>
      <c r="U124" s="23"/>
      <c r="V124" s="23"/>
      <c r="W124" s="23">
        <v>112313.08</v>
      </c>
    </row>
    <row r="125" ht="23" customHeight="1" spans="1:23">
      <c r="A125" s="25"/>
      <c r="B125" s="25"/>
      <c r="C125" s="20" t="s">
        <v>487</v>
      </c>
      <c r="D125" s="25"/>
      <c r="E125" s="25"/>
      <c r="F125" s="25"/>
      <c r="G125" s="25"/>
      <c r="H125" s="25"/>
      <c r="I125" s="23">
        <v>320000</v>
      </c>
      <c r="J125" s="23">
        <v>320000</v>
      </c>
      <c r="K125" s="23">
        <v>320000</v>
      </c>
      <c r="L125" s="23"/>
      <c r="M125" s="23"/>
      <c r="N125" s="23"/>
      <c r="O125" s="23"/>
      <c r="P125" s="23"/>
      <c r="Q125" s="23"/>
      <c r="R125" s="23"/>
      <c r="S125" s="23"/>
      <c r="T125" s="23"/>
      <c r="U125" s="23"/>
      <c r="V125" s="23"/>
      <c r="W125" s="23"/>
    </row>
    <row r="126" ht="39" customHeight="1" spans="1:23">
      <c r="A126" s="30" t="s">
        <v>466</v>
      </c>
      <c r="B126" s="30" t="s">
        <v>544</v>
      </c>
      <c r="C126" s="30" t="s">
        <v>487</v>
      </c>
      <c r="D126" s="30" t="s">
        <v>80</v>
      </c>
      <c r="E126" s="30" t="s">
        <v>165</v>
      </c>
      <c r="F126" s="30" t="s">
        <v>166</v>
      </c>
      <c r="G126" s="30" t="s">
        <v>292</v>
      </c>
      <c r="H126" s="30" t="s">
        <v>293</v>
      </c>
      <c r="I126" s="23">
        <v>184000</v>
      </c>
      <c r="J126" s="23">
        <v>184000</v>
      </c>
      <c r="K126" s="23">
        <v>184000</v>
      </c>
      <c r="L126" s="23"/>
      <c r="M126" s="23"/>
      <c r="N126" s="23"/>
      <c r="O126" s="23"/>
      <c r="P126" s="23"/>
      <c r="Q126" s="23"/>
      <c r="R126" s="23"/>
      <c r="S126" s="23"/>
      <c r="T126" s="23"/>
      <c r="U126" s="23"/>
      <c r="V126" s="23"/>
      <c r="W126" s="23"/>
    </row>
    <row r="127" ht="39" customHeight="1" spans="1:23">
      <c r="A127" s="30" t="s">
        <v>466</v>
      </c>
      <c r="B127" s="30" t="s">
        <v>544</v>
      </c>
      <c r="C127" s="30" t="s">
        <v>487</v>
      </c>
      <c r="D127" s="30" t="s">
        <v>80</v>
      </c>
      <c r="E127" s="30" t="s">
        <v>165</v>
      </c>
      <c r="F127" s="30" t="s">
        <v>166</v>
      </c>
      <c r="G127" s="30" t="s">
        <v>342</v>
      </c>
      <c r="H127" s="30" t="s">
        <v>343</v>
      </c>
      <c r="I127" s="23">
        <v>3000</v>
      </c>
      <c r="J127" s="23">
        <v>3000</v>
      </c>
      <c r="K127" s="23">
        <v>3000</v>
      </c>
      <c r="L127" s="23"/>
      <c r="M127" s="23"/>
      <c r="N127" s="23"/>
      <c r="O127" s="23"/>
      <c r="P127" s="23"/>
      <c r="Q127" s="23"/>
      <c r="R127" s="23"/>
      <c r="S127" s="23"/>
      <c r="T127" s="23"/>
      <c r="U127" s="23"/>
      <c r="V127" s="23"/>
      <c r="W127" s="23"/>
    </row>
    <row r="128" ht="39" customHeight="1" spans="1:23">
      <c r="A128" s="30" t="s">
        <v>466</v>
      </c>
      <c r="B128" s="30" t="s">
        <v>544</v>
      </c>
      <c r="C128" s="30" t="s">
        <v>487</v>
      </c>
      <c r="D128" s="30" t="s">
        <v>80</v>
      </c>
      <c r="E128" s="30" t="s">
        <v>165</v>
      </c>
      <c r="F128" s="30" t="s">
        <v>166</v>
      </c>
      <c r="G128" s="30" t="s">
        <v>344</v>
      </c>
      <c r="H128" s="30" t="s">
        <v>345</v>
      </c>
      <c r="I128" s="23">
        <v>5000</v>
      </c>
      <c r="J128" s="23">
        <v>5000</v>
      </c>
      <c r="K128" s="23">
        <v>5000</v>
      </c>
      <c r="L128" s="23"/>
      <c r="M128" s="23"/>
      <c r="N128" s="23"/>
      <c r="O128" s="23"/>
      <c r="P128" s="23"/>
      <c r="Q128" s="23"/>
      <c r="R128" s="23"/>
      <c r="S128" s="23"/>
      <c r="T128" s="23"/>
      <c r="U128" s="23"/>
      <c r="V128" s="23"/>
      <c r="W128" s="23"/>
    </row>
    <row r="129" ht="39" customHeight="1" spans="1:23">
      <c r="A129" s="30" t="s">
        <v>466</v>
      </c>
      <c r="B129" s="30" t="s">
        <v>544</v>
      </c>
      <c r="C129" s="30" t="s">
        <v>487</v>
      </c>
      <c r="D129" s="30" t="s">
        <v>80</v>
      </c>
      <c r="E129" s="30" t="s">
        <v>165</v>
      </c>
      <c r="F129" s="30" t="s">
        <v>166</v>
      </c>
      <c r="G129" s="30" t="s">
        <v>327</v>
      </c>
      <c r="H129" s="30" t="s">
        <v>328</v>
      </c>
      <c r="I129" s="23">
        <v>32000</v>
      </c>
      <c r="J129" s="23">
        <v>32000</v>
      </c>
      <c r="K129" s="23">
        <v>32000</v>
      </c>
      <c r="L129" s="23"/>
      <c r="M129" s="23"/>
      <c r="N129" s="23"/>
      <c r="O129" s="23"/>
      <c r="P129" s="23"/>
      <c r="Q129" s="23"/>
      <c r="R129" s="23"/>
      <c r="S129" s="23"/>
      <c r="T129" s="23"/>
      <c r="U129" s="23"/>
      <c r="V129" s="23"/>
      <c r="W129" s="23"/>
    </row>
    <row r="130" ht="39" customHeight="1" spans="1:23">
      <c r="A130" s="30" t="s">
        <v>466</v>
      </c>
      <c r="B130" s="30" t="s">
        <v>544</v>
      </c>
      <c r="C130" s="30" t="s">
        <v>487</v>
      </c>
      <c r="D130" s="30" t="s">
        <v>80</v>
      </c>
      <c r="E130" s="30" t="s">
        <v>165</v>
      </c>
      <c r="F130" s="30" t="s">
        <v>166</v>
      </c>
      <c r="G130" s="30" t="s">
        <v>294</v>
      </c>
      <c r="H130" s="30" t="s">
        <v>295</v>
      </c>
      <c r="I130" s="23">
        <v>20000</v>
      </c>
      <c r="J130" s="23">
        <v>20000</v>
      </c>
      <c r="K130" s="23">
        <v>20000</v>
      </c>
      <c r="L130" s="23"/>
      <c r="M130" s="23"/>
      <c r="N130" s="23"/>
      <c r="O130" s="23"/>
      <c r="P130" s="23"/>
      <c r="Q130" s="23"/>
      <c r="R130" s="23"/>
      <c r="S130" s="23"/>
      <c r="T130" s="23"/>
      <c r="U130" s="23"/>
      <c r="V130" s="23"/>
      <c r="W130" s="23"/>
    </row>
    <row r="131" ht="39" customHeight="1" spans="1:23">
      <c r="A131" s="30" t="s">
        <v>466</v>
      </c>
      <c r="B131" s="30" t="s">
        <v>544</v>
      </c>
      <c r="C131" s="30" t="s">
        <v>487</v>
      </c>
      <c r="D131" s="30" t="s">
        <v>80</v>
      </c>
      <c r="E131" s="30" t="s">
        <v>165</v>
      </c>
      <c r="F131" s="30" t="s">
        <v>166</v>
      </c>
      <c r="G131" s="30" t="s">
        <v>347</v>
      </c>
      <c r="H131" s="30" t="s">
        <v>232</v>
      </c>
      <c r="I131" s="23">
        <v>4000</v>
      </c>
      <c r="J131" s="23">
        <v>4000</v>
      </c>
      <c r="K131" s="23">
        <v>4000</v>
      </c>
      <c r="L131" s="23"/>
      <c r="M131" s="23"/>
      <c r="N131" s="23"/>
      <c r="O131" s="23"/>
      <c r="P131" s="23"/>
      <c r="Q131" s="23"/>
      <c r="R131" s="23"/>
      <c r="S131" s="23"/>
      <c r="T131" s="23"/>
      <c r="U131" s="23"/>
      <c r="V131" s="23"/>
      <c r="W131" s="23"/>
    </row>
    <row r="132" ht="39" customHeight="1" spans="1:23">
      <c r="A132" s="30" t="s">
        <v>466</v>
      </c>
      <c r="B132" s="30" t="s">
        <v>544</v>
      </c>
      <c r="C132" s="30" t="s">
        <v>487</v>
      </c>
      <c r="D132" s="30" t="s">
        <v>80</v>
      </c>
      <c r="E132" s="30" t="s">
        <v>165</v>
      </c>
      <c r="F132" s="30" t="s">
        <v>166</v>
      </c>
      <c r="G132" s="30" t="s">
        <v>348</v>
      </c>
      <c r="H132" s="30" t="s">
        <v>349</v>
      </c>
      <c r="I132" s="23">
        <v>72000</v>
      </c>
      <c r="J132" s="23">
        <v>72000</v>
      </c>
      <c r="K132" s="23">
        <v>72000</v>
      </c>
      <c r="L132" s="23"/>
      <c r="M132" s="23"/>
      <c r="N132" s="23"/>
      <c r="O132" s="23"/>
      <c r="P132" s="23"/>
      <c r="Q132" s="23"/>
      <c r="R132" s="23"/>
      <c r="S132" s="23"/>
      <c r="T132" s="23"/>
      <c r="U132" s="23"/>
      <c r="V132" s="23"/>
      <c r="W132" s="23"/>
    </row>
    <row r="133" ht="24" customHeight="1" spans="1:23">
      <c r="A133" s="25"/>
      <c r="B133" s="25"/>
      <c r="C133" s="20" t="s">
        <v>487</v>
      </c>
      <c r="D133" s="25"/>
      <c r="E133" s="25"/>
      <c r="F133" s="25"/>
      <c r="G133" s="25"/>
      <c r="H133" s="25"/>
      <c r="I133" s="23">
        <v>300000</v>
      </c>
      <c r="J133" s="23">
        <v>300000</v>
      </c>
      <c r="K133" s="23">
        <v>300000</v>
      </c>
      <c r="L133" s="23"/>
      <c r="M133" s="23"/>
      <c r="N133" s="23"/>
      <c r="O133" s="23"/>
      <c r="P133" s="23"/>
      <c r="Q133" s="23"/>
      <c r="R133" s="23"/>
      <c r="S133" s="23"/>
      <c r="T133" s="23"/>
      <c r="U133" s="23"/>
      <c r="V133" s="23"/>
      <c r="W133" s="23"/>
    </row>
    <row r="134" ht="39" customHeight="1" spans="1:23">
      <c r="A134" s="30" t="s">
        <v>466</v>
      </c>
      <c r="B134" s="30" t="s">
        <v>545</v>
      </c>
      <c r="C134" s="30" t="s">
        <v>487</v>
      </c>
      <c r="D134" s="30" t="s">
        <v>82</v>
      </c>
      <c r="E134" s="30" t="s">
        <v>165</v>
      </c>
      <c r="F134" s="30" t="s">
        <v>166</v>
      </c>
      <c r="G134" s="30" t="s">
        <v>292</v>
      </c>
      <c r="H134" s="30" t="s">
        <v>293</v>
      </c>
      <c r="I134" s="23">
        <v>40000</v>
      </c>
      <c r="J134" s="23">
        <v>40000</v>
      </c>
      <c r="K134" s="23">
        <v>40000</v>
      </c>
      <c r="L134" s="23"/>
      <c r="M134" s="23"/>
      <c r="N134" s="23"/>
      <c r="O134" s="23"/>
      <c r="P134" s="23"/>
      <c r="Q134" s="23"/>
      <c r="R134" s="23"/>
      <c r="S134" s="23"/>
      <c r="T134" s="23"/>
      <c r="U134" s="23"/>
      <c r="V134" s="23"/>
      <c r="W134" s="23"/>
    </row>
    <row r="135" ht="39" customHeight="1" spans="1:23">
      <c r="A135" s="30" t="s">
        <v>466</v>
      </c>
      <c r="B135" s="30" t="s">
        <v>545</v>
      </c>
      <c r="C135" s="30" t="s">
        <v>487</v>
      </c>
      <c r="D135" s="30" t="s">
        <v>82</v>
      </c>
      <c r="E135" s="30" t="s">
        <v>165</v>
      </c>
      <c r="F135" s="30" t="s">
        <v>166</v>
      </c>
      <c r="G135" s="30" t="s">
        <v>294</v>
      </c>
      <c r="H135" s="30" t="s">
        <v>295</v>
      </c>
      <c r="I135" s="23">
        <v>80000</v>
      </c>
      <c r="J135" s="23">
        <v>80000</v>
      </c>
      <c r="K135" s="23">
        <v>80000</v>
      </c>
      <c r="L135" s="23"/>
      <c r="M135" s="23"/>
      <c r="N135" s="23"/>
      <c r="O135" s="23"/>
      <c r="P135" s="23"/>
      <c r="Q135" s="23"/>
      <c r="R135" s="23"/>
      <c r="S135" s="23"/>
      <c r="T135" s="23"/>
      <c r="U135" s="23"/>
      <c r="V135" s="23"/>
      <c r="W135" s="23"/>
    </row>
    <row r="136" ht="39" customHeight="1" spans="1:23">
      <c r="A136" s="30" t="s">
        <v>466</v>
      </c>
      <c r="B136" s="30" t="s">
        <v>545</v>
      </c>
      <c r="C136" s="30" t="s">
        <v>487</v>
      </c>
      <c r="D136" s="30" t="s">
        <v>82</v>
      </c>
      <c r="E136" s="30" t="s">
        <v>165</v>
      </c>
      <c r="F136" s="30" t="s">
        <v>166</v>
      </c>
      <c r="G136" s="30" t="s">
        <v>493</v>
      </c>
      <c r="H136" s="30" t="s">
        <v>494</v>
      </c>
      <c r="I136" s="23">
        <v>15000</v>
      </c>
      <c r="J136" s="23">
        <v>15000</v>
      </c>
      <c r="K136" s="23">
        <v>15000</v>
      </c>
      <c r="L136" s="23"/>
      <c r="M136" s="23"/>
      <c r="N136" s="23"/>
      <c r="O136" s="23"/>
      <c r="P136" s="23"/>
      <c r="Q136" s="23"/>
      <c r="R136" s="23"/>
      <c r="S136" s="23"/>
      <c r="T136" s="23"/>
      <c r="U136" s="23"/>
      <c r="V136" s="23"/>
      <c r="W136" s="23"/>
    </row>
    <row r="137" ht="39" customHeight="1" spans="1:23">
      <c r="A137" s="30" t="s">
        <v>466</v>
      </c>
      <c r="B137" s="30" t="s">
        <v>545</v>
      </c>
      <c r="C137" s="30" t="s">
        <v>487</v>
      </c>
      <c r="D137" s="30" t="s">
        <v>82</v>
      </c>
      <c r="E137" s="30" t="s">
        <v>165</v>
      </c>
      <c r="F137" s="30" t="s">
        <v>166</v>
      </c>
      <c r="G137" s="30" t="s">
        <v>348</v>
      </c>
      <c r="H137" s="30" t="s">
        <v>349</v>
      </c>
      <c r="I137" s="23">
        <v>39600</v>
      </c>
      <c r="J137" s="23">
        <v>39600</v>
      </c>
      <c r="K137" s="23">
        <v>39600</v>
      </c>
      <c r="L137" s="23"/>
      <c r="M137" s="23"/>
      <c r="N137" s="23"/>
      <c r="O137" s="23"/>
      <c r="P137" s="23"/>
      <c r="Q137" s="23"/>
      <c r="R137" s="23"/>
      <c r="S137" s="23"/>
      <c r="T137" s="23"/>
      <c r="U137" s="23"/>
      <c r="V137" s="23"/>
      <c r="W137" s="23"/>
    </row>
    <row r="138" ht="39" customHeight="1" spans="1:23">
      <c r="A138" s="30" t="s">
        <v>466</v>
      </c>
      <c r="B138" s="30" t="s">
        <v>545</v>
      </c>
      <c r="C138" s="30" t="s">
        <v>487</v>
      </c>
      <c r="D138" s="30" t="s">
        <v>82</v>
      </c>
      <c r="E138" s="30" t="s">
        <v>165</v>
      </c>
      <c r="F138" s="30" t="s">
        <v>166</v>
      </c>
      <c r="G138" s="30" t="s">
        <v>476</v>
      </c>
      <c r="H138" s="30" t="s">
        <v>477</v>
      </c>
      <c r="I138" s="23">
        <v>50000</v>
      </c>
      <c r="J138" s="23">
        <v>50000</v>
      </c>
      <c r="K138" s="23">
        <v>50000</v>
      </c>
      <c r="L138" s="23"/>
      <c r="M138" s="23"/>
      <c r="N138" s="23"/>
      <c r="O138" s="23"/>
      <c r="P138" s="23"/>
      <c r="Q138" s="23"/>
      <c r="R138" s="23"/>
      <c r="S138" s="23"/>
      <c r="T138" s="23"/>
      <c r="U138" s="23"/>
      <c r="V138" s="23"/>
      <c r="W138" s="23"/>
    </row>
    <row r="139" ht="39" customHeight="1" spans="1:23">
      <c r="A139" s="30" t="s">
        <v>466</v>
      </c>
      <c r="B139" s="30" t="s">
        <v>545</v>
      </c>
      <c r="C139" s="30" t="s">
        <v>487</v>
      </c>
      <c r="D139" s="30" t="s">
        <v>82</v>
      </c>
      <c r="E139" s="30" t="s">
        <v>165</v>
      </c>
      <c r="F139" s="30" t="s">
        <v>166</v>
      </c>
      <c r="G139" s="30" t="s">
        <v>310</v>
      </c>
      <c r="H139" s="30" t="s">
        <v>309</v>
      </c>
      <c r="I139" s="23">
        <v>18000</v>
      </c>
      <c r="J139" s="23">
        <v>18000</v>
      </c>
      <c r="K139" s="23">
        <v>18000</v>
      </c>
      <c r="L139" s="23"/>
      <c r="M139" s="23"/>
      <c r="N139" s="23"/>
      <c r="O139" s="23"/>
      <c r="P139" s="23"/>
      <c r="Q139" s="23"/>
      <c r="R139" s="23"/>
      <c r="S139" s="23"/>
      <c r="T139" s="23"/>
      <c r="U139" s="23"/>
      <c r="V139" s="23"/>
      <c r="W139" s="23"/>
    </row>
    <row r="140" ht="39" customHeight="1" spans="1:23">
      <c r="A140" s="30" t="s">
        <v>466</v>
      </c>
      <c r="B140" s="30" t="s">
        <v>545</v>
      </c>
      <c r="C140" s="30" t="s">
        <v>487</v>
      </c>
      <c r="D140" s="30" t="s">
        <v>82</v>
      </c>
      <c r="E140" s="30" t="s">
        <v>165</v>
      </c>
      <c r="F140" s="30" t="s">
        <v>166</v>
      </c>
      <c r="G140" s="30" t="s">
        <v>313</v>
      </c>
      <c r="H140" s="30" t="s">
        <v>314</v>
      </c>
      <c r="I140" s="23">
        <v>15000</v>
      </c>
      <c r="J140" s="23">
        <v>15000</v>
      </c>
      <c r="K140" s="23">
        <v>15000</v>
      </c>
      <c r="L140" s="23"/>
      <c r="M140" s="23"/>
      <c r="N140" s="23"/>
      <c r="O140" s="23"/>
      <c r="P140" s="23"/>
      <c r="Q140" s="23"/>
      <c r="R140" s="23"/>
      <c r="S140" s="23"/>
      <c r="T140" s="23"/>
      <c r="U140" s="23"/>
      <c r="V140" s="23"/>
      <c r="W140" s="23"/>
    </row>
    <row r="141" ht="39" customHeight="1" spans="1:23">
      <c r="A141" s="30" t="s">
        <v>466</v>
      </c>
      <c r="B141" s="30" t="s">
        <v>545</v>
      </c>
      <c r="C141" s="30" t="s">
        <v>487</v>
      </c>
      <c r="D141" s="30" t="s">
        <v>82</v>
      </c>
      <c r="E141" s="30" t="s">
        <v>165</v>
      </c>
      <c r="F141" s="30" t="s">
        <v>166</v>
      </c>
      <c r="G141" s="30" t="s">
        <v>534</v>
      </c>
      <c r="H141" s="30" t="s">
        <v>535</v>
      </c>
      <c r="I141" s="23">
        <v>42400</v>
      </c>
      <c r="J141" s="23">
        <v>42400</v>
      </c>
      <c r="K141" s="23">
        <v>42400</v>
      </c>
      <c r="L141" s="23"/>
      <c r="M141" s="23"/>
      <c r="N141" s="23"/>
      <c r="O141" s="23"/>
      <c r="P141" s="23"/>
      <c r="Q141" s="23"/>
      <c r="R141" s="23"/>
      <c r="S141" s="23"/>
      <c r="T141" s="23"/>
      <c r="U141" s="23"/>
      <c r="V141" s="23"/>
      <c r="W141" s="23"/>
    </row>
    <row r="142" ht="24" customHeight="1" spans="1:23">
      <c r="A142" s="25"/>
      <c r="B142" s="25"/>
      <c r="C142" s="20" t="s">
        <v>546</v>
      </c>
      <c r="D142" s="25"/>
      <c r="E142" s="25"/>
      <c r="F142" s="25"/>
      <c r="G142" s="25"/>
      <c r="H142" s="25"/>
      <c r="I142" s="23">
        <v>34000</v>
      </c>
      <c r="J142" s="23"/>
      <c r="K142" s="23"/>
      <c r="L142" s="23"/>
      <c r="M142" s="23"/>
      <c r="N142" s="23"/>
      <c r="O142" s="23"/>
      <c r="P142" s="23"/>
      <c r="Q142" s="23"/>
      <c r="R142" s="23">
        <v>34000</v>
      </c>
      <c r="S142" s="23"/>
      <c r="T142" s="23"/>
      <c r="U142" s="23"/>
      <c r="V142" s="23"/>
      <c r="W142" s="23">
        <v>34000</v>
      </c>
    </row>
    <row r="143" ht="39" customHeight="1" spans="1:23">
      <c r="A143" s="30" t="s">
        <v>466</v>
      </c>
      <c r="B143" s="30" t="s">
        <v>547</v>
      </c>
      <c r="C143" s="30" t="s">
        <v>546</v>
      </c>
      <c r="D143" s="30" t="s">
        <v>84</v>
      </c>
      <c r="E143" s="30" t="s">
        <v>107</v>
      </c>
      <c r="F143" s="30" t="s">
        <v>108</v>
      </c>
      <c r="G143" s="30" t="s">
        <v>292</v>
      </c>
      <c r="H143" s="30" t="s">
        <v>293</v>
      </c>
      <c r="I143" s="23">
        <v>34000</v>
      </c>
      <c r="J143" s="23"/>
      <c r="K143" s="23"/>
      <c r="L143" s="23"/>
      <c r="M143" s="23"/>
      <c r="N143" s="23"/>
      <c r="O143" s="23"/>
      <c r="P143" s="23"/>
      <c r="Q143" s="23"/>
      <c r="R143" s="23">
        <v>34000</v>
      </c>
      <c r="S143" s="23"/>
      <c r="T143" s="23"/>
      <c r="U143" s="23"/>
      <c r="V143" s="23"/>
      <c r="W143" s="23">
        <v>34000</v>
      </c>
    </row>
    <row r="144" ht="39" customHeight="1" spans="1:23">
      <c r="A144" s="25"/>
      <c r="B144" s="25"/>
      <c r="C144" s="20" t="s">
        <v>487</v>
      </c>
      <c r="D144" s="25"/>
      <c r="E144" s="25"/>
      <c r="F144" s="25"/>
      <c r="G144" s="25"/>
      <c r="H144" s="25"/>
      <c r="I144" s="23">
        <v>300000</v>
      </c>
      <c r="J144" s="23">
        <v>300000</v>
      </c>
      <c r="K144" s="23">
        <v>300000</v>
      </c>
      <c r="L144" s="23"/>
      <c r="M144" s="23"/>
      <c r="N144" s="23"/>
      <c r="O144" s="23"/>
      <c r="P144" s="23"/>
      <c r="Q144" s="23"/>
      <c r="R144" s="23"/>
      <c r="S144" s="23"/>
      <c r="T144" s="23"/>
      <c r="U144" s="23"/>
      <c r="V144" s="23"/>
      <c r="W144" s="23"/>
    </row>
    <row r="145" ht="39" customHeight="1" spans="1:23">
      <c r="A145" s="30" t="s">
        <v>466</v>
      </c>
      <c r="B145" s="30" t="s">
        <v>548</v>
      </c>
      <c r="C145" s="30" t="s">
        <v>487</v>
      </c>
      <c r="D145" s="30" t="s">
        <v>84</v>
      </c>
      <c r="E145" s="30" t="s">
        <v>165</v>
      </c>
      <c r="F145" s="30" t="s">
        <v>166</v>
      </c>
      <c r="G145" s="30" t="s">
        <v>292</v>
      </c>
      <c r="H145" s="30" t="s">
        <v>293</v>
      </c>
      <c r="I145" s="23">
        <v>55000</v>
      </c>
      <c r="J145" s="23">
        <v>55000</v>
      </c>
      <c r="K145" s="23">
        <v>55000</v>
      </c>
      <c r="L145" s="23"/>
      <c r="M145" s="23"/>
      <c r="N145" s="23"/>
      <c r="O145" s="23"/>
      <c r="P145" s="23"/>
      <c r="Q145" s="23"/>
      <c r="R145" s="23"/>
      <c r="S145" s="23"/>
      <c r="T145" s="23"/>
      <c r="U145" s="23"/>
      <c r="V145" s="23"/>
      <c r="W145" s="23"/>
    </row>
    <row r="146" ht="39" customHeight="1" spans="1:23">
      <c r="A146" s="30" t="s">
        <v>466</v>
      </c>
      <c r="B146" s="30" t="s">
        <v>548</v>
      </c>
      <c r="C146" s="30" t="s">
        <v>487</v>
      </c>
      <c r="D146" s="30" t="s">
        <v>84</v>
      </c>
      <c r="E146" s="30" t="s">
        <v>165</v>
      </c>
      <c r="F146" s="30" t="s">
        <v>166</v>
      </c>
      <c r="G146" s="30" t="s">
        <v>489</v>
      </c>
      <c r="H146" s="30" t="s">
        <v>490</v>
      </c>
      <c r="I146" s="23">
        <v>5000</v>
      </c>
      <c r="J146" s="23">
        <v>5000</v>
      </c>
      <c r="K146" s="23">
        <v>5000</v>
      </c>
      <c r="L146" s="23"/>
      <c r="M146" s="23"/>
      <c r="N146" s="23"/>
      <c r="O146" s="23"/>
      <c r="P146" s="23"/>
      <c r="Q146" s="23"/>
      <c r="R146" s="23"/>
      <c r="S146" s="23"/>
      <c r="T146" s="23"/>
      <c r="U146" s="23"/>
      <c r="V146" s="23"/>
      <c r="W146" s="23"/>
    </row>
    <row r="147" ht="39" customHeight="1" spans="1:23">
      <c r="A147" s="30" t="s">
        <v>466</v>
      </c>
      <c r="B147" s="30" t="s">
        <v>548</v>
      </c>
      <c r="C147" s="30" t="s">
        <v>487</v>
      </c>
      <c r="D147" s="30" t="s">
        <v>84</v>
      </c>
      <c r="E147" s="30" t="s">
        <v>165</v>
      </c>
      <c r="F147" s="30" t="s">
        <v>166</v>
      </c>
      <c r="G147" s="30" t="s">
        <v>327</v>
      </c>
      <c r="H147" s="30" t="s">
        <v>328</v>
      </c>
      <c r="I147" s="23">
        <v>20000</v>
      </c>
      <c r="J147" s="23">
        <v>20000</v>
      </c>
      <c r="K147" s="23">
        <v>20000</v>
      </c>
      <c r="L147" s="23"/>
      <c r="M147" s="23"/>
      <c r="N147" s="23"/>
      <c r="O147" s="23"/>
      <c r="P147" s="23"/>
      <c r="Q147" s="23"/>
      <c r="R147" s="23"/>
      <c r="S147" s="23"/>
      <c r="T147" s="23"/>
      <c r="U147" s="23"/>
      <c r="V147" s="23"/>
      <c r="W147" s="23"/>
    </row>
    <row r="148" ht="39" customHeight="1" spans="1:23">
      <c r="A148" s="30" t="s">
        <v>466</v>
      </c>
      <c r="B148" s="30" t="s">
        <v>548</v>
      </c>
      <c r="C148" s="30" t="s">
        <v>487</v>
      </c>
      <c r="D148" s="30" t="s">
        <v>84</v>
      </c>
      <c r="E148" s="30" t="s">
        <v>165</v>
      </c>
      <c r="F148" s="30" t="s">
        <v>166</v>
      </c>
      <c r="G148" s="30" t="s">
        <v>294</v>
      </c>
      <c r="H148" s="30" t="s">
        <v>295</v>
      </c>
      <c r="I148" s="23">
        <v>80000</v>
      </c>
      <c r="J148" s="23">
        <v>80000</v>
      </c>
      <c r="K148" s="23">
        <v>80000</v>
      </c>
      <c r="L148" s="23"/>
      <c r="M148" s="23"/>
      <c r="N148" s="23"/>
      <c r="O148" s="23"/>
      <c r="P148" s="23"/>
      <c r="Q148" s="23"/>
      <c r="R148" s="23"/>
      <c r="S148" s="23"/>
      <c r="T148" s="23"/>
      <c r="U148" s="23"/>
      <c r="V148" s="23"/>
      <c r="W148" s="23"/>
    </row>
    <row r="149" ht="39" customHeight="1" spans="1:23">
      <c r="A149" s="30" t="s">
        <v>466</v>
      </c>
      <c r="B149" s="30" t="s">
        <v>548</v>
      </c>
      <c r="C149" s="30" t="s">
        <v>487</v>
      </c>
      <c r="D149" s="30" t="s">
        <v>84</v>
      </c>
      <c r="E149" s="30" t="s">
        <v>165</v>
      </c>
      <c r="F149" s="30" t="s">
        <v>166</v>
      </c>
      <c r="G149" s="30" t="s">
        <v>472</v>
      </c>
      <c r="H149" s="30" t="s">
        <v>473</v>
      </c>
      <c r="I149" s="23">
        <v>5000</v>
      </c>
      <c r="J149" s="23">
        <v>5000</v>
      </c>
      <c r="K149" s="23">
        <v>5000</v>
      </c>
      <c r="L149" s="23"/>
      <c r="M149" s="23"/>
      <c r="N149" s="23"/>
      <c r="O149" s="23"/>
      <c r="P149" s="23"/>
      <c r="Q149" s="23"/>
      <c r="R149" s="23"/>
      <c r="S149" s="23"/>
      <c r="T149" s="23"/>
      <c r="U149" s="23"/>
      <c r="V149" s="23"/>
      <c r="W149" s="23"/>
    </row>
    <row r="150" ht="39" customHeight="1" spans="1:23">
      <c r="A150" s="30" t="s">
        <v>466</v>
      </c>
      <c r="B150" s="30" t="s">
        <v>548</v>
      </c>
      <c r="C150" s="30" t="s">
        <v>487</v>
      </c>
      <c r="D150" s="30" t="s">
        <v>84</v>
      </c>
      <c r="E150" s="30" t="s">
        <v>165</v>
      </c>
      <c r="F150" s="30" t="s">
        <v>166</v>
      </c>
      <c r="G150" s="30" t="s">
        <v>347</v>
      </c>
      <c r="H150" s="30" t="s">
        <v>232</v>
      </c>
      <c r="I150" s="23">
        <v>15000</v>
      </c>
      <c r="J150" s="23">
        <v>15000</v>
      </c>
      <c r="K150" s="23">
        <v>15000</v>
      </c>
      <c r="L150" s="23"/>
      <c r="M150" s="23"/>
      <c r="N150" s="23"/>
      <c r="O150" s="23"/>
      <c r="P150" s="23"/>
      <c r="Q150" s="23"/>
      <c r="R150" s="23"/>
      <c r="S150" s="23"/>
      <c r="T150" s="23"/>
      <c r="U150" s="23"/>
      <c r="V150" s="23"/>
      <c r="W150" s="23"/>
    </row>
    <row r="151" ht="39" customHeight="1" spans="1:23">
      <c r="A151" s="30" t="s">
        <v>466</v>
      </c>
      <c r="B151" s="30" t="s">
        <v>548</v>
      </c>
      <c r="C151" s="30" t="s">
        <v>487</v>
      </c>
      <c r="D151" s="30" t="s">
        <v>84</v>
      </c>
      <c r="E151" s="30" t="s">
        <v>165</v>
      </c>
      <c r="F151" s="30" t="s">
        <v>166</v>
      </c>
      <c r="G151" s="30" t="s">
        <v>348</v>
      </c>
      <c r="H151" s="30" t="s">
        <v>349</v>
      </c>
      <c r="I151" s="23">
        <v>30000</v>
      </c>
      <c r="J151" s="23">
        <v>30000</v>
      </c>
      <c r="K151" s="23">
        <v>30000</v>
      </c>
      <c r="L151" s="23"/>
      <c r="M151" s="23"/>
      <c r="N151" s="23"/>
      <c r="O151" s="23"/>
      <c r="P151" s="23"/>
      <c r="Q151" s="23"/>
      <c r="R151" s="23"/>
      <c r="S151" s="23"/>
      <c r="T151" s="23"/>
      <c r="U151" s="23"/>
      <c r="V151" s="23"/>
      <c r="W151" s="23"/>
    </row>
    <row r="152" ht="39" customHeight="1" spans="1:23">
      <c r="A152" s="30" t="s">
        <v>466</v>
      </c>
      <c r="B152" s="30" t="s">
        <v>548</v>
      </c>
      <c r="C152" s="30" t="s">
        <v>487</v>
      </c>
      <c r="D152" s="30" t="s">
        <v>84</v>
      </c>
      <c r="E152" s="30" t="s">
        <v>165</v>
      </c>
      <c r="F152" s="30" t="s">
        <v>166</v>
      </c>
      <c r="G152" s="30" t="s">
        <v>476</v>
      </c>
      <c r="H152" s="30" t="s">
        <v>477</v>
      </c>
      <c r="I152" s="23">
        <v>20000</v>
      </c>
      <c r="J152" s="23">
        <v>20000</v>
      </c>
      <c r="K152" s="23">
        <v>20000</v>
      </c>
      <c r="L152" s="23"/>
      <c r="M152" s="23"/>
      <c r="N152" s="23"/>
      <c r="O152" s="23"/>
      <c r="P152" s="23"/>
      <c r="Q152" s="23"/>
      <c r="R152" s="23"/>
      <c r="S152" s="23"/>
      <c r="T152" s="23"/>
      <c r="U152" s="23"/>
      <c r="V152" s="23"/>
      <c r="W152" s="23"/>
    </row>
    <row r="153" ht="39" customHeight="1" spans="1:23">
      <c r="A153" s="30" t="s">
        <v>466</v>
      </c>
      <c r="B153" s="30" t="s">
        <v>548</v>
      </c>
      <c r="C153" s="30" t="s">
        <v>487</v>
      </c>
      <c r="D153" s="30" t="s">
        <v>84</v>
      </c>
      <c r="E153" s="30" t="s">
        <v>165</v>
      </c>
      <c r="F153" s="30" t="s">
        <v>166</v>
      </c>
      <c r="G153" s="30" t="s">
        <v>310</v>
      </c>
      <c r="H153" s="30" t="s">
        <v>309</v>
      </c>
      <c r="I153" s="23">
        <v>40000</v>
      </c>
      <c r="J153" s="23">
        <v>40000</v>
      </c>
      <c r="K153" s="23">
        <v>40000</v>
      </c>
      <c r="L153" s="23"/>
      <c r="M153" s="23"/>
      <c r="N153" s="23"/>
      <c r="O153" s="23"/>
      <c r="P153" s="23"/>
      <c r="Q153" s="23"/>
      <c r="R153" s="23"/>
      <c r="S153" s="23"/>
      <c r="T153" s="23"/>
      <c r="U153" s="23"/>
      <c r="V153" s="23"/>
      <c r="W153" s="23"/>
    </row>
    <row r="154" ht="39" customHeight="1" spans="1:23">
      <c r="A154" s="30" t="s">
        <v>466</v>
      </c>
      <c r="B154" s="30" t="s">
        <v>548</v>
      </c>
      <c r="C154" s="30" t="s">
        <v>487</v>
      </c>
      <c r="D154" s="30" t="s">
        <v>84</v>
      </c>
      <c r="E154" s="30" t="s">
        <v>165</v>
      </c>
      <c r="F154" s="30" t="s">
        <v>166</v>
      </c>
      <c r="G154" s="30" t="s">
        <v>313</v>
      </c>
      <c r="H154" s="30" t="s">
        <v>314</v>
      </c>
      <c r="I154" s="23">
        <v>10000</v>
      </c>
      <c r="J154" s="23">
        <v>10000</v>
      </c>
      <c r="K154" s="23">
        <v>10000</v>
      </c>
      <c r="L154" s="23"/>
      <c r="M154" s="23"/>
      <c r="N154" s="23"/>
      <c r="O154" s="23"/>
      <c r="P154" s="23"/>
      <c r="Q154" s="23"/>
      <c r="R154" s="23"/>
      <c r="S154" s="23"/>
      <c r="T154" s="23"/>
      <c r="U154" s="23"/>
      <c r="V154" s="23"/>
      <c r="W154" s="23"/>
    </row>
    <row r="155" ht="39" customHeight="1" spans="1:23">
      <c r="A155" s="30" t="s">
        <v>466</v>
      </c>
      <c r="B155" s="30" t="s">
        <v>548</v>
      </c>
      <c r="C155" s="30" t="s">
        <v>487</v>
      </c>
      <c r="D155" s="30" t="s">
        <v>84</v>
      </c>
      <c r="E155" s="30" t="s">
        <v>165</v>
      </c>
      <c r="F155" s="30" t="s">
        <v>166</v>
      </c>
      <c r="G155" s="30" t="s">
        <v>534</v>
      </c>
      <c r="H155" s="30" t="s">
        <v>535</v>
      </c>
      <c r="I155" s="23">
        <v>20000</v>
      </c>
      <c r="J155" s="23">
        <v>20000</v>
      </c>
      <c r="K155" s="23">
        <v>20000</v>
      </c>
      <c r="L155" s="23"/>
      <c r="M155" s="23"/>
      <c r="N155" s="23"/>
      <c r="O155" s="23"/>
      <c r="P155" s="23"/>
      <c r="Q155" s="23"/>
      <c r="R155" s="23"/>
      <c r="S155" s="23"/>
      <c r="T155" s="23"/>
      <c r="U155" s="23"/>
      <c r="V155" s="23"/>
      <c r="W155" s="23"/>
    </row>
    <row r="156" ht="39" customHeight="1" spans="1:23">
      <c r="A156" s="25"/>
      <c r="B156" s="25"/>
      <c r="C156" s="20" t="s">
        <v>549</v>
      </c>
      <c r="D156" s="25"/>
      <c r="E156" s="25"/>
      <c r="F156" s="25"/>
      <c r="G156" s="25"/>
      <c r="H156" s="25"/>
      <c r="I156" s="23">
        <v>96014.5</v>
      </c>
      <c r="J156" s="23"/>
      <c r="K156" s="23"/>
      <c r="L156" s="23"/>
      <c r="M156" s="23"/>
      <c r="N156" s="23"/>
      <c r="O156" s="23"/>
      <c r="P156" s="23"/>
      <c r="Q156" s="23"/>
      <c r="R156" s="23">
        <v>96014.5</v>
      </c>
      <c r="S156" s="23"/>
      <c r="T156" s="23"/>
      <c r="U156" s="23"/>
      <c r="V156" s="23"/>
      <c r="W156" s="23">
        <v>96014.5</v>
      </c>
    </row>
    <row r="157" ht="39" customHeight="1" spans="1:23">
      <c r="A157" s="30" t="s">
        <v>466</v>
      </c>
      <c r="B157" s="30" t="s">
        <v>550</v>
      </c>
      <c r="C157" s="30" t="s">
        <v>549</v>
      </c>
      <c r="D157" s="30" t="s">
        <v>84</v>
      </c>
      <c r="E157" s="30" t="s">
        <v>145</v>
      </c>
      <c r="F157" s="30" t="s">
        <v>146</v>
      </c>
      <c r="G157" s="30" t="s">
        <v>551</v>
      </c>
      <c r="H157" s="30" t="s">
        <v>552</v>
      </c>
      <c r="I157" s="23">
        <v>96014.5</v>
      </c>
      <c r="J157" s="23"/>
      <c r="K157" s="23"/>
      <c r="L157" s="23"/>
      <c r="M157" s="23"/>
      <c r="N157" s="23"/>
      <c r="O157" s="23"/>
      <c r="P157" s="23"/>
      <c r="Q157" s="23"/>
      <c r="R157" s="23">
        <v>96014.5</v>
      </c>
      <c r="S157" s="23"/>
      <c r="T157" s="23"/>
      <c r="U157" s="23"/>
      <c r="V157" s="23"/>
      <c r="W157" s="23">
        <v>96014.5</v>
      </c>
    </row>
    <row r="158" ht="39" customHeight="1" spans="1:23">
      <c r="A158" s="25"/>
      <c r="B158" s="25"/>
      <c r="C158" s="20" t="s">
        <v>553</v>
      </c>
      <c r="D158" s="25"/>
      <c r="E158" s="25"/>
      <c r="F158" s="25"/>
      <c r="G158" s="25"/>
      <c r="H158" s="25"/>
      <c r="I158" s="23">
        <v>90000</v>
      </c>
      <c r="J158" s="23"/>
      <c r="K158" s="23"/>
      <c r="L158" s="23"/>
      <c r="M158" s="23"/>
      <c r="N158" s="23"/>
      <c r="O158" s="23"/>
      <c r="P158" s="23"/>
      <c r="Q158" s="23"/>
      <c r="R158" s="23">
        <v>90000</v>
      </c>
      <c r="S158" s="23"/>
      <c r="T158" s="23"/>
      <c r="U158" s="23"/>
      <c r="V158" s="23"/>
      <c r="W158" s="23">
        <v>90000</v>
      </c>
    </row>
    <row r="159" ht="39" customHeight="1" spans="1:23">
      <c r="A159" s="30" t="s">
        <v>466</v>
      </c>
      <c r="B159" s="30" t="s">
        <v>554</v>
      </c>
      <c r="C159" s="30" t="s">
        <v>553</v>
      </c>
      <c r="D159" s="30" t="s">
        <v>84</v>
      </c>
      <c r="E159" s="30" t="s">
        <v>145</v>
      </c>
      <c r="F159" s="30" t="s">
        <v>146</v>
      </c>
      <c r="G159" s="30" t="s">
        <v>292</v>
      </c>
      <c r="H159" s="30" t="s">
        <v>293</v>
      </c>
      <c r="I159" s="23">
        <v>90000</v>
      </c>
      <c r="J159" s="23"/>
      <c r="K159" s="23"/>
      <c r="L159" s="23"/>
      <c r="M159" s="23"/>
      <c r="N159" s="23"/>
      <c r="O159" s="23"/>
      <c r="P159" s="23"/>
      <c r="Q159" s="23"/>
      <c r="R159" s="23">
        <v>90000</v>
      </c>
      <c r="S159" s="23"/>
      <c r="T159" s="23"/>
      <c r="U159" s="23"/>
      <c r="V159" s="23"/>
      <c r="W159" s="23">
        <v>90000</v>
      </c>
    </row>
    <row r="160" ht="39" customHeight="1" spans="1:23">
      <c r="A160" s="25"/>
      <c r="B160" s="25"/>
      <c r="C160" s="20" t="s">
        <v>487</v>
      </c>
      <c r="D160" s="25"/>
      <c r="E160" s="25"/>
      <c r="F160" s="25"/>
      <c r="G160" s="25"/>
      <c r="H160" s="25"/>
      <c r="I160" s="23">
        <v>300000</v>
      </c>
      <c r="J160" s="23">
        <v>300000</v>
      </c>
      <c r="K160" s="23">
        <v>300000</v>
      </c>
      <c r="L160" s="23"/>
      <c r="M160" s="23"/>
      <c r="N160" s="23"/>
      <c r="O160" s="23"/>
      <c r="P160" s="23"/>
      <c r="Q160" s="23"/>
      <c r="R160" s="23"/>
      <c r="S160" s="23"/>
      <c r="T160" s="23"/>
      <c r="U160" s="23"/>
      <c r="V160" s="23"/>
      <c r="W160" s="23"/>
    </row>
    <row r="161" ht="39" customHeight="1" spans="1:23">
      <c r="A161" s="30" t="s">
        <v>466</v>
      </c>
      <c r="B161" s="30" t="s">
        <v>555</v>
      </c>
      <c r="C161" s="30" t="s">
        <v>487</v>
      </c>
      <c r="D161" s="30" t="s">
        <v>86</v>
      </c>
      <c r="E161" s="30" t="s">
        <v>165</v>
      </c>
      <c r="F161" s="30" t="s">
        <v>166</v>
      </c>
      <c r="G161" s="30" t="s">
        <v>292</v>
      </c>
      <c r="H161" s="30" t="s">
        <v>293</v>
      </c>
      <c r="I161" s="23">
        <v>105701</v>
      </c>
      <c r="J161" s="23">
        <v>105701</v>
      </c>
      <c r="K161" s="23">
        <v>105701</v>
      </c>
      <c r="L161" s="23"/>
      <c r="M161" s="23"/>
      <c r="N161" s="23"/>
      <c r="O161" s="23"/>
      <c r="P161" s="23"/>
      <c r="Q161" s="23"/>
      <c r="R161" s="23"/>
      <c r="S161" s="23"/>
      <c r="T161" s="23"/>
      <c r="U161" s="23"/>
      <c r="V161" s="23"/>
      <c r="W161" s="23"/>
    </row>
    <row r="162" ht="39" customHeight="1" spans="1:23">
      <c r="A162" s="30" t="s">
        <v>466</v>
      </c>
      <c r="B162" s="30" t="s">
        <v>555</v>
      </c>
      <c r="C162" s="30" t="s">
        <v>487</v>
      </c>
      <c r="D162" s="30" t="s">
        <v>86</v>
      </c>
      <c r="E162" s="30" t="s">
        <v>165</v>
      </c>
      <c r="F162" s="30" t="s">
        <v>166</v>
      </c>
      <c r="G162" s="30" t="s">
        <v>489</v>
      </c>
      <c r="H162" s="30" t="s">
        <v>490</v>
      </c>
      <c r="I162" s="23">
        <v>10000</v>
      </c>
      <c r="J162" s="23">
        <v>10000</v>
      </c>
      <c r="K162" s="23">
        <v>10000</v>
      </c>
      <c r="L162" s="23"/>
      <c r="M162" s="23"/>
      <c r="N162" s="23"/>
      <c r="O162" s="23"/>
      <c r="P162" s="23"/>
      <c r="Q162" s="23"/>
      <c r="R162" s="23"/>
      <c r="S162" s="23"/>
      <c r="T162" s="23"/>
      <c r="U162" s="23"/>
      <c r="V162" s="23"/>
      <c r="W162" s="23"/>
    </row>
    <row r="163" ht="39" customHeight="1" spans="1:23">
      <c r="A163" s="30" t="s">
        <v>466</v>
      </c>
      <c r="B163" s="30" t="s">
        <v>555</v>
      </c>
      <c r="C163" s="30" t="s">
        <v>487</v>
      </c>
      <c r="D163" s="30" t="s">
        <v>86</v>
      </c>
      <c r="E163" s="30" t="s">
        <v>165</v>
      </c>
      <c r="F163" s="30" t="s">
        <v>166</v>
      </c>
      <c r="G163" s="30" t="s">
        <v>342</v>
      </c>
      <c r="H163" s="30" t="s">
        <v>343</v>
      </c>
      <c r="I163" s="23">
        <v>3600</v>
      </c>
      <c r="J163" s="23">
        <v>3600</v>
      </c>
      <c r="K163" s="23">
        <v>3600</v>
      </c>
      <c r="L163" s="23"/>
      <c r="M163" s="23"/>
      <c r="N163" s="23"/>
      <c r="O163" s="23"/>
      <c r="P163" s="23"/>
      <c r="Q163" s="23"/>
      <c r="R163" s="23"/>
      <c r="S163" s="23"/>
      <c r="T163" s="23"/>
      <c r="U163" s="23"/>
      <c r="V163" s="23"/>
      <c r="W163" s="23"/>
    </row>
    <row r="164" ht="39" customHeight="1" spans="1:23">
      <c r="A164" s="30" t="s">
        <v>466</v>
      </c>
      <c r="B164" s="30" t="s">
        <v>555</v>
      </c>
      <c r="C164" s="30" t="s">
        <v>487</v>
      </c>
      <c r="D164" s="30" t="s">
        <v>86</v>
      </c>
      <c r="E164" s="30" t="s">
        <v>165</v>
      </c>
      <c r="F164" s="30" t="s">
        <v>166</v>
      </c>
      <c r="G164" s="30" t="s">
        <v>327</v>
      </c>
      <c r="H164" s="30" t="s">
        <v>328</v>
      </c>
      <c r="I164" s="23">
        <v>10000</v>
      </c>
      <c r="J164" s="23">
        <v>10000</v>
      </c>
      <c r="K164" s="23">
        <v>10000</v>
      </c>
      <c r="L164" s="23"/>
      <c r="M164" s="23"/>
      <c r="N164" s="23"/>
      <c r="O164" s="23"/>
      <c r="P164" s="23"/>
      <c r="Q164" s="23"/>
      <c r="R164" s="23"/>
      <c r="S164" s="23"/>
      <c r="T164" s="23"/>
      <c r="U164" s="23"/>
      <c r="V164" s="23"/>
      <c r="W164" s="23"/>
    </row>
    <row r="165" ht="39" customHeight="1" spans="1:23">
      <c r="A165" s="30" t="s">
        <v>466</v>
      </c>
      <c r="B165" s="30" t="s">
        <v>555</v>
      </c>
      <c r="C165" s="30" t="s">
        <v>487</v>
      </c>
      <c r="D165" s="30" t="s">
        <v>86</v>
      </c>
      <c r="E165" s="30" t="s">
        <v>165</v>
      </c>
      <c r="F165" s="30" t="s">
        <v>166</v>
      </c>
      <c r="G165" s="30" t="s">
        <v>294</v>
      </c>
      <c r="H165" s="30" t="s">
        <v>295</v>
      </c>
      <c r="I165" s="23">
        <v>80000</v>
      </c>
      <c r="J165" s="23">
        <v>80000</v>
      </c>
      <c r="K165" s="23">
        <v>80000</v>
      </c>
      <c r="L165" s="23"/>
      <c r="M165" s="23"/>
      <c r="N165" s="23"/>
      <c r="O165" s="23"/>
      <c r="P165" s="23"/>
      <c r="Q165" s="23"/>
      <c r="R165" s="23"/>
      <c r="S165" s="23"/>
      <c r="T165" s="23"/>
      <c r="U165" s="23"/>
      <c r="V165" s="23"/>
      <c r="W165" s="23"/>
    </row>
    <row r="166" ht="39" customHeight="1" spans="1:23">
      <c r="A166" s="30" t="s">
        <v>466</v>
      </c>
      <c r="B166" s="30" t="s">
        <v>555</v>
      </c>
      <c r="C166" s="30" t="s">
        <v>487</v>
      </c>
      <c r="D166" s="30" t="s">
        <v>86</v>
      </c>
      <c r="E166" s="30" t="s">
        <v>165</v>
      </c>
      <c r="F166" s="30" t="s">
        <v>166</v>
      </c>
      <c r="G166" s="30" t="s">
        <v>472</v>
      </c>
      <c r="H166" s="30" t="s">
        <v>473</v>
      </c>
      <c r="I166" s="23">
        <v>4479</v>
      </c>
      <c r="J166" s="23">
        <v>4479</v>
      </c>
      <c r="K166" s="23">
        <v>4479</v>
      </c>
      <c r="L166" s="23"/>
      <c r="M166" s="23"/>
      <c r="N166" s="23"/>
      <c r="O166" s="23"/>
      <c r="P166" s="23"/>
      <c r="Q166" s="23"/>
      <c r="R166" s="23"/>
      <c r="S166" s="23"/>
      <c r="T166" s="23"/>
      <c r="U166" s="23"/>
      <c r="V166" s="23"/>
      <c r="W166" s="23"/>
    </row>
    <row r="167" ht="39" customHeight="1" spans="1:23">
      <c r="A167" s="30" t="s">
        <v>466</v>
      </c>
      <c r="B167" s="30" t="s">
        <v>555</v>
      </c>
      <c r="C167" s="30" t="s">
        <v>487</v>
      </c>
      <c r="D167" s="30" t="s">
        <v>86</v>
      </c>
      <c r="E167" s="30" t="s">
        <v>165</v>
      </c>
      <c r="F167" s="30" t="s">
        <v>166</v>
      </c>
      <c r="G167" s="30" t="s">
        <v>347</v>
      </c>
      <c r="H167" s="30" t="s">
        <v>232</v>
      </c>
      <c r="I167" s="23">
        <v>2000</v>
      </c>
      <c r="J167" s="23">
        <v>2000</v>
      </c>
      <c r="K167" s="23">
        <v>2000</v>
      </c>
      <c r="L167" s="23"/>
      <c r="M167" s="23"/>
      <c r="N167" s="23"/>
      <c r="O167" s="23"/>
      <c r="P167" s="23"/>
      <c r="Q167" s="23"/>
      <c r="R167" s="23"/>
      <c r="S167" s="23"/>
      <c r="T167" s="23"/>
      <c r="U167" s="23"/>
      <c r="V167" s="23"/>
      <c r="W167" s="23"/>
    </row>
    <row r="168" ht="39" customHeight="1" spans="1:23">
      <c r="A168" s="30" t="s">
        <v>466</v>
      </c>
      <c r="B168" s="30" t="s">
        <v>555</v>
      </c>
      <c r="C168" s="30" t="s">
        <v>487</v>
      </c>
      <c r="D168" s="30" t="s">
        <v>86</v>
      </c>
      <c r="E168" s="30" t="s">
        <v>165</v>
      </c>
      <c r="F168" s="30" t="s">
        <v>166</v>
      </c>
      <c r="G168" s="30" t="s">
        <v>348</v>
      </c>
      <c r="H168" s="30" t="s">
        <v>349</v>
      </c>
      <c r="I168" s="23">
        <v>22880</v>
      </c>
      <c r="J168" s="23">
        <v>22880</v>
      </c>
      <c r="K168" s="23">
        <v>22880</v>
      </c>
      <c r="L168" s="23"/>
      <c r="M168" s="23"/>
      <c r="N168" s="23"/>
      <c r="O168" s="23"/>
      <c r="P168" s="23"/>
      <c r="Q168" s="23"/>
      <c r="R168" s="23"/>
      <c r="S168" s="23"/>
      <c r="T168" s="23"/>
      <c r="U168" s="23"/>
      <c r="V168" s="23"/>
      <c r="W168" s="23"/>
    </row>
    <row r="169" ht="39" customHeight="1" spans="1:23">
      <c r="A169" s="30" t="s">
        <v>466</v>
      </c>
      <c r="B169" s="30" t="s">
        <v>555</v>
      </c>
      <c r="C169" s="30" t="s">
        <v>487</v>
      </c>
      <c r="D169" s="30" t="s">
        <v>86</v>
      </c>
      <c r="E169" s="30" t="s">
        <v>165</v>
      </c>
      <c r="F169" s="30" t="s">
        <v>166</v>
      </c>
      <c r="G169" s="30" t="s">
        <v>310</v>
      </c>
      <c r="H169" s="30" t="s">
        <v>309</v>
      </c>
      <c r="I169" s="23">
        <v>40000</v>
      </c>
      <c r="J169" s="23">
        <v>40000</v>
      </c>
      <c r="K169" s="23">
        <v>40000</v>
      </c>
      <c r="L169" s="23"/>
      <c r="M169" s="23"/>
      <c r="N169" s="23"/>
      <c r="O169" s="23"/>
      <c r="P169" s="23"/>
      <c r="Q169" s="23"/>
      <c r="R169" s="23"/>
      <c r="S169" s="23"/>
      <c r="T169" s="23"/>
      <c r="U169" s="23"/>
      <c r="V169" s="23"/>
      <c r="W169" s="23"/>
    </row>
    <row r="170" ht="39" customHeight="1" spans="1:23">
      <c r="A170" s="30" t="s">
        <v>466</v>
      </c>
      <c r="B170" s="30" t="s">
        <v>555</v>
      </c>
      <c r="C170" s="30" t="s">
        <v>487</v>
      </c>
      <c r="D170" s="30" t="s">
        <v>86</v>
      </c>
      <c r="E170" s="30" t="s">
        <v>165</v>
      </c>
      <c r="F170" s="30" t="s">
        <v>166</v>
      </c>
      <c r="G170" s="30" t="s">
        <v>313</v>
      </c>
      <c r="H170" s="30" t="s">
        <v>314</v>
      </c>
      <c r="I170" s="23">
        <v>1000</v>
      </c>
      <c r="J170" s="23">
        <v>1000</v>
      </c>
      <c r="K170" s="23">
        <v>1000</v>
      </c>
      <c r="L170" s="23"/>
      <c r="M170" s="23"/>
      <c r="N170" s="23"/>
      <c r="O170" s="23"/>
      <c r="P170" s="23"/>
      <c r="Q170" s="23"/>
      <c r="R170" s="23"/>
      <c r="S170" s="23"/>
      <c r="T170" s="23"/>
      <c r="U170" s="23"/>
      <c r="V170" s="23"/>
      <c r="W170" s="23"/>
    </row>
    <row r="171" ht="39" customHeight="1" spans="1:23">
      <c r="A171" s="30" t="s">
        <v>466</v>
      </c>
      <c r="B171" s="30" t="s">
        <v>555</v>
      </c>
      <c r="C171" s="30" t="s">
        <v>487</v>
      </c>
      <c r="D171" s="30" t="s">
        <v>86</v>
      </c>
      <c r="E171" s="30" t="s">
        <v>165</v>
      </c>
      <c r="F171" s="30" t="s">
        <v>166</v>
      </c>
      <c r="G171" s="30" t="s">
        <v>534</v>
      </c>
      <c r="H171" s="30" t="s">
        <v>535</v>
      </c>
      <c r="I171" s="23">
        <v>20340</v>
      </c>
      <c r="J171" s="23">
        <v>20340</v>
      </c>
      <c r="K171" s="23">
        <v>20340</v>
      </c>
      <c r="L171" s="23"/>
      <c r="M171" s="23"/>
      <c r="N171" s="23"/>
      <c r="O171" s="23"/>
      <c r="P171" s="23"/>
      <c r="Q171" s="23"/>
      <c r="R171" s="23"/>
      <c r="S171" s="23"/>
      <c r="T171" s="23"/>
      <c r="U171" s="23"/>
      <c r="V171" s="23"/>
      <c r="W171" s="23"/>
    </row>
    <row r="172" ht="39" customHeight="1" spans="1:23">
      <c r="A172" s="25"/>
      <c r="B172" s="25"/>
      <c r="C172" s="20" t="s">
        <v>556</v>
      </c>
      <c r="D172" s="25"/>
      <c r="E172" s="25"/>
      <c r="F172" s="25"/>
      <c r="G172" s="25"/>
      <c r="H172" s="25"/>
      <c r="I172" s="23">
        <v>170000</v>
      </c>
      <c r="J172" s="23"/>
      <c r="K172" s="23"/>
      <c r="L172" s="23"/>
      <c r="M172" s="23"/>
      <c r="N172" s="23"/>
      <c r="O172" s="23"/>
      <c r="P172" s="23"/>
      <c r="Q172" s="23"/>
      <c r="R172" s="23">
        <v>170000</v>
      </c>
      <c r="S172" s="23"/>
      <c r="T172" s="23"/>
      <c r="U172" s="23"/>
      <c r="V172" s="23"/>
      <c r="W172" s="23">
        <v>170000</v>
      </c>
    </row>
    <row r="173" ht="39" customHeight="1" spans="1:23">
      <c r="A173" s="30" t="s">
        <v>466</v>
      </c>
      <c r="B173" s="30" t="s">
        <v>557</v>
      </c>
      <c r="C173" s="30" t="s">
        <v>556</v>
      </c>
      <c r="D173" s="30" t="s">
        <v>86</v>
      </c>
      <c r="E173" s="30" t="s">
        <v>163</v>
      </c>
      <c r="F173" s="30" t="s">
        <v>164</v>
      </c>
      <c r="G173" s="30" t="s">
        <v>292</v>
      </c>
      <c r="H173" s="30" t="s">
        <v>293</v>
      </c>
      <c r="I173" s="23">
        <v>170000</v>
      </c>
      <c r="J173" s="23"/>
      <c r="K173" s="23"/>
      <c r="L173" s="23"/>
      <c r="M173" s="23"/>
      <c r="N173" s="23"/>
      <c r="O173" s="23"/>
      <c r="P173" s="23"/>
      <c r="Q173" s="23"/>
      <c r="R173" s="23">
        <v>170000</v>
      </c>
      <c r="S173" s="23"/>
      <c r="T173" s="23"/>
      <c r="U173" s="23"/>
      <c r="V173" s="23"/>
      <c r="W173" s="23">
        <v>170000</v>
      </c>
    </row>
    <row r="174" ht="25" customHeight="1" spans="1:23">
      <c r="A174" s="25"/>
      <c r="B174" s="25"/>
      <c r="C174" s="20" t="s">
        <v>558</v>
      </c>
      <c r="D174" s="25"/>
      <c r="E174" s="25"/>
      <c r="F174" s="25"/>
      <c r="G174" s="25"/>
      <c r="H174" s="25"/>
      <c r="I174" s="23">
        <v>140000</v>
      </c>
      <c r="J174" s="23"/>
      <c r="K174" s="23"/>
      <c r="L174" s="23"/>
      <c r="M174" s="23"/>
      <c r="N174" s="23"/>
      <c r="O174" s="23"/>
      <c r="P174" s="23"/>
      <c r="Q174" s="23"/>
      <c r="R174" s="23">
        <v>140000</v>
      </c>
      <c r="S174" s="23"/>
      <c r="T174" s="23"/>
      <c r="U174" s="23"/>
      <c r="V174" s="23"/>
      <c r="W174" s="23">
        <v>140000</v>
      </c>
    </row>
    <row r="175" ht="39" customHeight="1" spans="1:23">
      <c r="A175" s="30" t="s">
        <v>483</v>
      </c>
      <c r="B175" s="30" t="s">
        <v>559</v>
      </c>
      <c r="C175" s="30" t="s">
        <v>558</v>
      </c>
      <c r="D175" s="30" t="s">
        <v>86</v>
      </c>
      <c r="E175" s="30" t="s">
        <v>165</v>
      </c>
      <c r="F175" s="30" t="s">
        <v>166</v>
      </c>
      <c r="G175" s="30" t="s">
        <v>292</v>
      </c>
      <c r="H175" s="30" t="s">
        <v>293</v>
      </c>
      <c r="I175" s="23">
        <v>140000</v>
      </c>
      <c r="J175" s="23"/>
      <c r="K175" s="23"/>
      <c r="L175" s="23"/>
      <c r="M175" s="23"/>
      <c r="N175" s="23"/>
      <c r="O175" s="23"/>
      <c r="P175" s="23"/>
      <c r="Q175" s="23"/>
      <c r="R175" s="23">
        <v>140000</v>
      </c>
      <c r="S175" s="23"/>
      <c r="T175" s="23"/>
      <c r="U175" s="23"/>
      <c r="V175" s="23"/>
      <c r="W175" s="23">
        <v>140000</v>
      </c>
    </row>
    <row r="176" ht="39" customHeight="1" spans="1:23">
      <c r="A176" s="25"/>
      <c r="B176" s="25"/>
      <c r="C176" s="20" t="s">
        <v>560</v>
      </c>
      <c r="D176" s="25"/>
      <c r="E176" s="25"/>
      <c r="F176" s="25"/>
      <c r="G176" s="25"/>
      <c r="H176" s="25"/>
      <c r="I176" s="23">
        <v>300000</v>
      </c>
      <c r="J176" s="23">
        <v>300000</v>
      </c>
      <c r="K176" s="23">
        <v>300000</v>
      </c>
      <c r="L176" s="23"/>
      <c r="M176" s="23"/>
      <c r="N176" s="23"/>
      <c r="O176" s="23"/>
      <c r="P176" s="23"/>
      <c r="Q176" s="23"/>
      <c r="R176" s="23"/>
      <c r="S176" s="23"/>
      <c r="T176" s="23"/>
      <c r="U176" s="23"/>
      <c r="V176" s="23"/>
      <c r="W176" s="23"/>
    </row>
    <row r="177" ht="39" customHeight="1" spans="1:23">
      <c r="A177" s="30" t="s">
        <v>483</v>
      </c>
      <c r="B177" s="30" t="s">
        <v>561</v>
      </c>
      <c r="C177" s="30" t="s">
        <v>560</v>
      </c>
      <c r="D177" s="30" t="s">
        <v>88</v>
      </c>
      <c r="E177" s="30" t="s">
        <v>165</v>
      </c>
      <c r="F177" s="30" t="s">
        <v>166</v>
      </c>
      <c r="G177" s="30" t="s">
        <v>292</v>
      </c>
      <c r="H177" s="30" t="s">
        <v>293</v>
      </c>
      <c r="I177" s="23">
        <v>60000</v>
      </c>
      <c r="J177" s="23">
        <v>60000</v>
      </c>
      <c r="K177" s="23">
        <v>60000</v>
      </c>
      <c r="L177" s="23"/>
      <c r="M177" s="23"/>
      <c r="N177" s="23"/>
      <c r="O177" s="23"/>
      <c r="P177" s="23"/>
      <c r="Q177" s="23"/>
      <c r="R177" s="23"/>
      <c r="S177" s="23"/>
      <c r="T177" s="23"/>
      <c r="U177" s="23"/>
      <c r="V177" s="23"/>
      <c r="W177" s="23"/>
    </row>
    <row r="178" ht="39" customHeight="1" spans="1:23">
      <c r="A178" s="30" t="s">
        <v>483</v>
      </c>
      <c r="B178" s="30" t="s">
        <v>561</v>
      </c>
      <c r="C178" s="30" t="s">
        <v>560</v>
      </c>
      <c r="D178" s="30" t="s">
        <v>88</v>
      </c>
      <c r="E178" s="30" t="s">
        <v>165</v>
      </c>
      <c r="F178" s="30" t="s">
        <v>166</v>
      </c>
      <c r="G178" s="30" t="s">
        <v>342</v>
      </c>
      <c r="H178" s="30" t="s">
        <v>343</v>
      </c>
      <c r="I178" s="23">
        <v>500</v>
      </c>
      <c r="J178" s="23">
        <v>500</v>
      </c>
      <c r="K178" s="23">
        <v>500</v>
      </c>
      <c r="L178" s="23"/>
      <c r="M178" s="23"/>
      <c r="N178" s="23"/>
      <c r="O178" s="23"/>
      <c r="P178" s="23"/>
      <c r="Q178" s="23"/>
      <c r="R178" s="23"/>
      <c r="S178" s="23"/>
      <c r="T178" s="23"/>
      <c r="U178" s="23"/>
      <c r="V178" s="23"/>
      <c r="W178" s="23"/>
    </row>
    <row r="179" ht="39" customHeight="1" spans="1:23">
      <c r="A179" s="30" t="s">
        <v>483</v>
      </c>
      <c r="B179" s="30" t="s">
        <v>561</v>
      </c>
      <c r="C179" s="30" t="s">
        <v>560</v>
      </c>
      <c r="D179" s="30" t="s">
        <v>88</v>
      </c>
      <c r="E179" s="30" t="s">
        <v>165</v>
      </c>
      <c r="F179" s="30" t="s">
        <v>166</v>
      </c>
      <c r="G179" s="30" t="s">
        <v>344</v>
      </c>
      <c r="H179" s="30" t="s">
        <v>345</v>
      </c>
      <c r="I179" s="23">
        <v>500</v>
      </c>
      <c r="J179" s="23">
        <v>500</v>
      </c>
      <c r="K179" s="23">
        <v>500</v>
      </c>
      <c r="L179" s="23"/>
      <c r="M179" s="23"/>
      <c r="N179" s="23"/>
      <c r="O179" s="23"/>
      <c r="P179" s="23"/>
      <c r="Q179" s="23"/>
      <c r="R179" s="23"/>
      <c r="S179" s="23"/>
      <c r="T179" s="23"/>
      <c r="U179" s="23"/>
      <c r="V179" s="23"/>
      <c r="W179" s="23"/>
    </row>
    <row r="180" ht="39" customHeight="1" spans="1:23">
      <c r="A180" s="30" t="s">
        <v>483</v>
      </c>
      <c r="B180" s="30" t="s">
        <v>561</v>
      </c>
      <c r="C180" s="30" t="s">
        <v>560</v>
      </c>
      <c r="D180" s="30" t="s">
        <v>88</v>
      </c>
      <c r="E180" s="30" t="s">
        <v>165</v>
      </c>
      <c r="F180" s="30" t="s">
        <v>166</v>
      </c>
      <c r="G180" s="30" t="s">
        <v>327</v>
      </c>
      <c r="H180" s="30" t="s">
        <v>328</v>
      </c>
      <c r="I180" s="23">
        <v>15000</v>
      </c>
      <c r="J180" s="23">
        <v>15000</v>
      </c>
      <c r="K180" s="23">
        <v>15000</v>
      </c>
      <c r="L180" s="23"/>
      <c r="M180" s="23"/>
      <c r="N180" s="23"/>
      <c r="O180" s="23"/>
      <c r="P180" s="23"/>
      <c r="Q180" s="23"/>
      <c r="R180" s="23"/>
      <c r="S180" s="23"/>
      <c r="T180" s="23"/>
      <c r="U180" s="23"/>
      <c r="V180" s="23"/>
      <c r="W180" s="23"/>
    </row>
    <row r="181" ht="39" customHeight="1" spans="1:23">
      <c r="A181" s="30" t="s">
        <v>483</v>
      </c>
      <c r="B181" s="30" t="s">
        <v>561</v>
      </c>
      <c r="C181" s="30" t="s">
        <v>560</v>
      </c>
      <c r="D181" s="30" t="s">
        <v>88</v>
      </c>
      <c r="E181" s="30" t="s">
        <v>165</v>
      </c>
      <c r="F181" s="30" t="s">
        <v>166</v>
      </c>
      <c r="G181" s="30" t="s">
        <v>294</v>
      </c>
      <c r="H181" s="30" t="s">
        <v>295</v>
      </c>
      <c r="I181" s="23">
        <v>66003</v>
      </c>
      <c r="J181" s="23">
        <v>66003</v>
      </c>
      <c r="K181" s="23">
        <v>66003</v>
      </c>
      <c r="L181" s="23"/>
      <c r="M181" s="23"/>
      <c r="N181" s="23"/>
      <c r="O181" s="23"/>
      <c r="P181" s="23"/>
      <c r="Q181" s="23"/>
      <c r="R181" s="23"/>
      <c r="S181" s="23"/>
      <c r="T181" s="23"/>
      <c r="U181" s="23"/>
      <c r="V181" s="23"/>
      <c r="W181" s="23"/>
    </row>
    <row r="182" ht="39" customHeight="1" spans="1:23">
      <c r="A182" s="30" t="s">
        <v>483</v>
      </c>
      <c r="B182" s="30" t="s">
        <v>561</v>
      </c>
      <c r="C182" s="30" t="s">
        <v>560</v>
      </c>
      <c r="D182" s="30" t="s">
        <v>88</v>
      </c>
      <c r="E182" s="30" t="s">
        <v>165</v>
      </c>
      <c r="F182" s="30" t="s">
        <v>166</v>
      </c>
      <c r="G182" s="30" t="s">
        <v>300</v>
      </c>
      <c r="H182" s="30" t="s">
        <v>301</v>
      </c>
      <c r="I182" s="23">
        <v>5000</v>
      </c>
      <c r="J182" s="23">
        <v>5000</v>
      </c>
      <c r="K182" s="23">
        <v>5000</v>
      </c>
      <c r="L182" s="23"/>
      <c r="M182" s="23"/>
      <c r="N182" s="23"/>
      <c r="O182" s="23"/>
      <c r="P182" s="23"/>
      <c r="Q182" s="23"/>
      <c r="R182" s="23"/>
      <c r="S182" s="23"/>
      <c r="T182" s="23"/>
      <c r="U182" s="23"/>
      <c r="V182" s="23"/>
      <c r="W182" s="23"/>
    </row>
    <row r="183" ht="39" customHeight="1" spans="1:23">
      <c r="A183" s="30" t="s">
        <v>483</v>
      </c>
      <c r="B183" s="30" t="s">
        <v>561</v>
      </c>
      <c r="C183" s="30" t="s">
        <v>560</v>
      </c>
      <c r="D183" s="30" t="s">
        <v>88</v>
      </c>
      <c r="E183" s="30" t="s">
        <v>165</v>
      </c>
      <c r="F183" s="30" t="s">
        <v>166</v>
      </c>
      <c r="G183" s="30" t="s">
        <v>531</v>
      </c>
      <c r="H183" s="30" t="s">
        <v>532</v>
      </c>
      <c r="I183" s="23">
        <v>10000</v>
      </c>
      <c r="J183" s="23">
        <v>10000</v>
      </c>
      <c r="K183" s="23">
        <v>10000</v>
      </c>
      <c r="L183" s="23"/>
      <c r="M183" s="23"/>
      <c r="N183" s="23"/>
      <c r="O183" s="23"/>
      <c r="P183" s="23"/>
      <c r="Q183" s="23"/>
      <c r="R183" s="23"/>
      <c r="S183" s="23"/>
      <c r="T183" s="23"/>
      <c r="U183" s="23"/>
      <c r="V183" s="23"/>
      <c r="W183" s="23"/>
    </row>
    <row r="184" ht="39" customHeight="1" spans="1:23">
      <c r="A184" s="30" t="s">
        <v>483</v>
      </c>
      <c r="B184" s="30" t="s">
        <v>561</v>
      </c>
      <c r="C184" s="30" t="s">
        <v>560</v>
      </c>
      <c r="D184" s="30" t="s">
        <v>88</v>
      </c>
      <c r="E184" s="30" t="s">
        <v>165</v>
      </c>
      <c r="F184" s="30" t="s">
        <v>166</v>
      </c>
      <c r="G184" s="30" t="s">
        <v>348</v>
      </c>
      <c r="H184" s="30" t="s">
        <v>349</v>
      </c>
      <c r="I184" s="23">
        <v>64000</v>
      </c>
      <c r="J184" s="23">
        <v>64000</v>
      </c>
      <c r="K184" s="23">
        <v>64000</v>
      </c>
      <c r="L184" s="23"/>
      <c r="M184" s="23"/>
      <c r="N184" s="23"/>
      <c r="O184" s="23"/>
      <c r="P184" s="23"/>
      <c r="Q184" s="23"/>
      <c r="R184" s="23"/>
      <c r="S184" s="23"/>
      <c r="T184" s="23"/>
      <c r="U184" s="23"/>
      <c r="V184" s="23"/>
      <c r="W184" s="23"/>
    </row>
    <row r="185" ht="39" customHeight="1" spans="1:23">
      <c r="A185" s="30" t="s">
        <v>483</v>
      </c>
      <c r="B185" s="30" t="s">
        <v>561</v>
      </c>
      <c r="C185" s="30" t="s">
        <v>560</v>
      </c>
      <c r="D185" s="30" t="s">
        <v>88</v>
      </c>
      <c r="E185" s="30" t="s">
        <v>165</v>
      </c>
      <c r="F185" s="30" t="s">
        <v>166</v>
      </c>
      <c r="G185" s="30" t="s">
        <v>476</v>
      </c>
      <c r="H185" s="30" t="s">
        <v>477</v>
      </c>
      <c r="I185" s="23">
        <v>10000</v>
      </c>
      <c r="J185" s="23">
        <v>10000</v>
      </c>
      <c r="K185" s="23">
        <v>10000</v>
      </c>
      <c r="L185" s="23"/>
      <c r="M185" s="23"/>
      <c r="N185" s="23"/>
      <c r="O185" s="23"/>
      <c r="P185" s="23"/>
      <c r="Q185" s="23"/>
      <c r="R185" s="23"/>
      <c r="S185" s="23"/>
      <c r="T185" s="23"/>
      <c r="U185" s="23"/>
      <c r="V185" s="23"/>
      <c r="W185" s="23"/>
    </row>
    <row r="186" ht="39" customHeight="1" spans="1:23">
      <c r="A186" s="30" t="s">
        <v>483</v>
      </c>
      <c r="B186" s="30" t="s">
        <v>561</v>
      </c>
      <c r="C186" s="30" t="s">
        <v>560</v>
      </c>
      <c r="D186" s="30" t="s">
        <v>88</v>
      </c>
      <c r="E186" s="30" t="s">
        <v>165</v>
      </c>
      <c r="F186" s="30" t="s">
        <v>166</v>
      </c>
      <c r="G186" s="30" t="s">
        <v>310</v>
      </c>
      <c r="H186" s="30" t="s">
        <v>309</v>
      </c>
      <c r="I186" s="23">
        <v>25000</v>
      </c>
      <c r="J186" s="23">
        <v>25000</v>
      </c>
      <c r="K186" s="23">
        <v>25000</v>
      </c>
      <c r="L186" s="23"/>
      <c r="M186" s="23"/>
      <c r="N186" s="23"/>
      <c r="O186" s="23"/>
      <c r="P186" s="23"/>
      <c r="Q186" s="23"/>
      <c r="R186" s="23"/>
      <c r="S186" s="23"/>
      <c r="T186" s="23"/>
      <c r="U186" s="23"/>
      <c r="V186" s="23"/>
      <c r="W186" s="23"/>
    </row>
    <row r="187" ht="39" customHeight="1" spans="1:23">
      <c r="A187" s="30" t="s">
        <v>483</v>
      </c>
      <c r="B187" s="30" t="s">
        <v>561</v>
      </c>
      <c r="C187" s="30" t="s">
        <v>560</v>
      </c>
      <c r="D187" s="30" t="s">
        <v>88</v>
      </c>
      <c r="E187" s="30" t="s">
        <v>165</v>
      </c>
      <c r="F187" s="30" t="s">
        <v>166</v>
      </c>
      <c r="G187" s="30" t="s">
        <v>313</v>
      </c>
      <c r="H187" s="30" t="s">
        <v>314</v>
      </c>
      <c r="I187" s="23">
        <v>35000</v>
      </c>
      <c r="J187" s="23">
        <v>35000</v>
      </c>
      <c r="K187" s="23">
        <v>35000</v>
      </c>
      <c r="L187" s="23"/>
      <c r="M187" s="23"/>
      <c r="N187" s="23"/>
      <c r="O187" s="23"/>
      <c r="P187" s="23"/>
      <c r="Q187" s="23"/>
      <c r="R187" s="23"/>
      <c r="S187" s="23"/>
      <c r="T187" s="23"/>
      <c r="U187" s="23"/>
      <c r="V187" s="23"/>
      <c r="W187" s="23"/>
    </row>
    <row r="188" ht="39" customHeight="1" spans="1:23">
      <c r="A188" s="30" t="s">
        <v>483</v>
      </c>
      <c r="B188" s="30" t="s">
        <v>561</v>
      </c>
      <c r="C188" s="30" t="s">
        <v>560</v>
      </c>
      <c r="D188" s="30" t="s">
        <v>88</v>
      </c>
      <c r="E188" s="30" t="s">
        <v>165</v>
      </c>
      <c r="F188" s="30" t="s">
        <v>166</v>
      </c>
      <c r="G188" s="30" t="s">
        <v>290</v>
      </c>
      <c r="H188" s="30" t="s">
        <v>291</v>
      </c>
      <c r="I188" s="23">
        <v>8997</v>
      </c>
      <c r="J188" s="23">
        <v>8997</v>
      </c>
      <c r="K188" s="23">
        <v>8997</v>
      </c>
      <c r="L188" s="23"/>
      <c r="M188" s="23"/>
      <c r="N188" s="23"/>
      <c r="O188" s="23"/>
      <c r="P188" s="23"/>
      <c r="Q188" s="23"/>
      <c r="R188" s="23"/>
      <c r="S188" s="23"/>
      <c r="T188" s="23"/>
      <c r="U188" s="23"/>
      <c r="V188" s="23"/>
      <c r="W188" s="23"/>
    </row>
    <row r="189" ht="21" customHeight="1" spans="1:23">
      <c r="A189" s="25"/>
      <c r="B189" s="25"/>
      <c r="C189" s="20" t="s">
        <v>562</v>
      </c>
      <c r="D189" s="25"/>
      <c r="E189" s="25"/>
      <c r="F189" s="25"/>
      <c r="G189" s="25"/>
      <c r="H189" s="25"/>
      <c r="I189" s="23">
        <v>60000</v>
      </c>
      <c r="J189" s="23"/>
      <c r="K189" s="23"/>
      <c r="L189" s="23"/>
      <c r="M189" s="23"/>
      <c r="N189" s="23"/>
      <c r="O189" s="23"/>
      <c r="P189" s="23"/>
      <c r="Q189" s="23"/>
      <c r="R189" s="23">
        <v>60000</v>
      </c>
      <c r="S189" s="23"/>
      <c r="T189" s="23"/>
      <c r="U189" s="23"/>
      <c r="V189" s="23"/>
      <c r="W189" s="23">
        <v>60000</v>
      </c>
    </row>
    <row r="190" ht="39" customHeight="1" spans="1:23">
      <c r="A190" s="30" t="s">
        <v>563</v>
      </c>
      <c r="B190" s="30" t="s">
        <v>564</v>
      </c>
      <c r="C190" s="30" t="s">
        <v>562</v>
      </c>
      <c r="D190" s="30" t="s">
        <v>88</v>
      </c>
      <c r="E190" s="30" t="s">
        <v>145</v>
      </c>
      <c r="F190" s="30" t="s">
        <v>146</v>
      </c>
      <c r="G190" s="30" t="s">
        <v>292</v>
      </c>
      <c r="H190" s="30" t="s">
        <v>293</v>
      </c>
      <c r="I190" s="23">
        <v>60000</v>
      </c>
      <c r="J190" s="23"/>
      <c r="K190" s="23"/>
      <c r="L190" s="23"/>
      <c r="M190" s="23"/>
      <c r="N190" s="23"/>
      <c r="O190" s="23"/>
      <c r="P190" s="23"/>
      <c r="Q190" s="23"/>
      <c r="R190" s="23">
        <v>60000</v>
      </c>
      <c r="S190" s="23"/>
      <c r="T190" s="23"/>
      <c r="U190" s="23"/>
      <c r="V190" s="23"/>
      <c r="W190" s="23">
        <v>60000</v>
      </c>
    </row>
    <row r="191" ht="39" customHeight="1" spans="1:23">
      <c r="A191" s="25"/>
      <c r="B191" s="25"/>
      <c r="C191" s="20" t="s">
        <v>565</v>
      </c>
      <c r="D191" s="25"/>
      <c r="E191" s="25"/>
      <c r="F191" s="25"/>
      <c r="G191" s="25"/>
      <c r="H191" s="25"/>
      <c r="I191" s="23">
        <v>155000</v>
      </c>
      <c r="J191" s="23"/>
      <c r="K191" s="23"/>
      <c r="L191" s="23"/>
      <c r="M191" s="23"/>
      <c r="N191" s="23"/>
      <c r="O191" s="23"/>
      <c r="P191" s="23"/>
      <c r="Q191" s="23"/>
      <c r="R191" s="23">
        <v>155000</v>
      </c>
      <c r="S191" s="23"/>
      <c r="T191" s="23"/>
      <c r="U191" s="23"/>
      <c r="V191" s="23"/>
      <c r="W191" s="23">
        <v>155000</v>
      </c>
    </row>
    <row r="192" ht="39" customHeight="1" spans="1:23">
      <c r="A192" s="30" t="s">
        <v>483</v>
      </c>
      <c r="B192" s="30" t="s">
        <v>566</v>
      </c>
      <c r="C192" s="30" t="s">
        <v>565</v>
      </c>
      <c r="D192" s="30" t="s">
        <v>88</v>
      </c>
      <c r="E192" s="30" t="s">
        <v>145</v>
      </c>
      <c r="F192" s="30" t="s">
        <v>146</v>
      </c>
      <c r="G192" s="30" t="s">
        <v>292</v>
      </c>
      <c r="H192" s="30" t="s">
        <v>293</v>
      </c>
      <c r="I192" s="23">
        <v>155000</v>
      </c>
      <c r="J192" s="23"/>
      <c r="K192" s="23"/>
      <c r="L192" s="23"/>
      <c r="M192" s="23"/>
      <c r="N192" s="23"/>
      <c r="O192" s="23"/>
      <c r="P192" s="23"/>
      <c r="Q192" s="23"/>
      <c r="R192" s="23">
        <v>155000</v>
      </c>
      <c r="S192" s="23"/>
      <c r="T192" s="23"/>
      <c r="U192" s="23"/>
      <c r="V192" s="23"/>
      <c r="W192" s="23">
        <v>155000</v>
      </c>
    </row>
    <row r="193" ht="39" customHeight="1" spans="1:23">
      <c r="A193" s="25"/>
      <c r="B193" s="25"/>
      <c r="C193" s="20" t="s">
        <v>567</v>
      </c>
      <c r="D193" s="25"/>
      <c r="E193" s="25"/>
      <c r="F193" s="25"/>
      <c r="G193" s="25"/>
      <c r="H193" s="25"/>
      <c r="I193" s="23">
        <v>242537.24</v>
      </c>
      <c r="J193" s="23"/>
      <c r="K193" s="23"/>
      <c r="L193" s="23"/>
      <c r="M193" s="23"/>
      <c r="N193" s="23"/>
      <c r="O193" s="23"/>
      <c r="P193" s="23"/>
      <c r="Q193" s="23"/>
      <c r="R193" s="23">
        <v>242537.24</v>
      </c>
      <c r="S193" s="23"/>
      <c r="T193" s="23"/>
      <c r="U193" s="23"/>
      <c r="V193" s="23"/>
      <c r="W193" s="23">
        <v>242537.24</v>
      </c>
    </row>
    <row r="194" ht="39" customHeight="1" spans="1:23">
      <c r="A194" s="30" t="s">
        <v>466</v>
      </c>
      <c r="B194" s="30" t="s">
        <v>568</v>
      </c>
      <c r="C194" s="30" t="s">
        <v>567</v>
      </c>
      <c r="D194" s="30" t="s">
        <v>88</v>
      </c>
      <c r="E194" s="30" t="s">
        <v>145</v>
      </c>
      <c r="F194" s="30" t="s">
        <v>146</v>
      </c>
      <c r="G194" s="30" t="s">
        <v>300</v>
      </c>
      <c r="H194" s="30" t="s">
        <v>301</v>
      </c>
      <c r="I194" s="23">
        <v>57500</v>
      </c>
      <c r="J194" s="23"/>
      <c r="K194" s="23"/>
      <c r="L194" s="23"/>
      <c r="M194" s="23"/>
      <c r="N194" s="23"/>
      <c r="O194" s="23"/>
      <c r="P194" s="23"/>
      <c r="Q194" s="23"/>
      <c r="R194" s="23">
        <v>57500</v>
      </c>
      <c r="S194" s="23"/>
      <c r="T194" s="23"/>
      <c r="U194" s="23"/>
      <c r="V194" s="23"/>
      <c r="W194" s="23">
        <v>57500</v>
      </c>
    </row>
    <row r="195" ht="39" customHeight="1" spans="1:23">
      <c r="A195" s="30" t="s">
        <v>466</v>
      </c>
      <c r="B195" s="30" t="s">
        <v>568</v>
      </c>
      <c r="C195" s="30" t="s">
        <v>567</v>
      </c>
      <c r="D195" s="30" t="s">
        <v>88</v>
      </c>
      <c r="E195" s="30" t="s">
        <v>145</v>
      </c>
      <c r="F195" s="30" t="s">
        <v>146</v>
      </c>
      <c r="G195" s="30" t="s">
        <v>506</v>
      </c>
      <c r="H195" s="30" t="s">
        <v>507</v>
      </c>
      <c r="I195" s="23">
        <v>185037.24</v>
      </c>
      <c r="J195" s="23"/>
      <c r="K195" s="23"/>
      <c r="L195" s="23"/>
      <c r="M195" s="23"/>
      <c r="N195" s="23"/>
      <c r="O195" s="23"/>
      <c r="P195" s="23"/>
      <c r="Q195" s="23"/>
      <c r="R195" s="23">
        <v>185037.24</v>
      </c>
      <c r="S195" s="23"/>
      <c r="T195" s="23"/>
      <c r="U195" s="23"/>
      <c r="V195" s="23"/>
      <c r="W195" s="23">
        <v>185037.24</v>
      </c>
    </row>
    <row r="196" ht="24" customHeight="1" spans="1:23">
      <c r="A196" s="25"/>
      <c r="B196" s="25"/>
      <c r="C196" s="20" t="s">
        <v>569</v>
      </c>
      <c r="D196" s="25"/>
      <c r="E196" s="25"/>
      <c r="F196" s="25"/>
      <c r="G196" s="25"/>
      <c r="H196" s="25"/>
      <c r="I196" s="23">
        <v>131621.3</v>
      </c>
      <c r="J196" s="23"/>
      <c r="K196" s="23"/>
      <c r="L196" s="23"/>
      <c r="M196" s="23"/>
      <c r="N196" s="23"/>
      <c r="O196" s="23"/>
      <c r="P196" s="23"/>
      <c r="Q196" s="23"/>
      <c r="R196" s="23">
        <v>131621.3</v>
      </c>
      <c r="S196" s="23"/>
      <c r="T196" s="23"/>
      <c r="U196" s="23"/>
      <c r="V196" s="23"/>
      <c r="W196" s="23">
        <v>131621.3</v>
      </c>
    </row>
    <row r="197" ht="39" customHeight="1" spans="1:23">
      <c r="A197" s="30" t="s">
        <v>563</v>
      </c>
      <c r="B197" s="30" t="s">
        <v>570</v>
      </c>
      <c r="C197" s="30" t="s">
        <v>569</v>
      </c>
      <c r="D197" s="30" t="s">
        <v>88</v>
      </c>
      <c r="E197" s="30" t="s">
        <v>145</v>
      </c>
      <c r="F197" s="30" t="s">
        <v>146</v>
      </c>
      <c r="G197" s="30" t="s">
        <v>292</v>
      </c>
      <c r="H197" s="30" t="s">
        <v>293</v>
      </c>
      <c r="I197" s="23">
        <v>131621.3</v>
      </c>
      <c r="J197" s="23"/>
      <c r="K197" s="23"/>
      <c r="L197" s="23"/>
      <c r="M197" s="23"/>
      <c r="N197" s="23"/>
      <c r="O197" s="23"/>
      <c r="P197" s="23"/>
      <c r="Q197" s="23"/>
      <c r="R197" s="23">
        <v>131621.3</v>
      </c>
      <c r="S197" s="23"/>
      <c r="T197" s="23"/>
      <c r="U197" s="23"/>
      <c r="V197" s="23"/>
      <c r="W197" s="23">
        <v>131621.3</v>
      </c>
    </row>
    <row r="198" ht="39" customHeight="1" spans="1:23">
      <c r="A198" s="25"/>
      <c r="B198" s="25"/>
      <c r="C198" s="20" t="s">
        <v>571</v>
      </c>
      <c r="D198" s="25"/>
      <c r="E198" s="25"/>
      <c r="F198" s="25"/>
      <c r="G198" s="25"/>
      <c r="H198" s="25"/>
      <c r="I198" s="23">
        <v>20000</v>
      </c>
      <c r="J198" s="23"/>
      <c r="K198" s="23"/>
      <c r="L198" s="23"/>
      <c r="M198" s="23"/>
      <c r="N198" s="23"/>
      <c r="O198" s="23"/>
      <c r="P198" s="23"/>
      <c r="Q198" s="23"/>
      <c r="R198" s="23">
        <v>20000</v>
      </c>
      <c r="S198" s="23"/>
      <c r="T198" s="23"/>
      <c r="U198" s="23"/>
      <c r="V198" s="23"/>
      <c r="W198" s="23">
        <v>20000</v>
      </c>
    </row>
    <row r="199" ht="39" customHeight="1" spans="1:23">
      <c r="A199" s="30" t="s">
        <v>466</v>
      </c>
      <c r="B199" s="30" t="s">
        <v>572</v>
      </c>
      <c r="C199" s="30" t="s">
        <v>571</v>
      </c>
      <c r="D199" s="30" t="s">
        <v>90</v>
      </c>
      <c r="E199" s="30" t="s">
        <v>149</v>
      </c>
      <c r="F199" s="30" t="s">
        <v>150</v>
      </c>
      <c r="G199" s="30" t="s">
        <v>292</v>
      </c>
      <c r="H199" s="30" t="s">
        <v>293</v>
      </c>
      <c r="I199" s="23">
        <v>20000</v>
      </c>
      <c r="J199" s="23"/>
      <c r="K199" s="23"/>
      <c r="L199" s="23"/>
      <c r="M199" s="23"/>
      <c r="N199" s="23"/>
      <c r="O199" s="23"/>
      <c r="P199" s="23"/>
      <c r="Q199" s="23"/>
      <c r="R199" s="23">
        <v>20000</v>
      </c>
      <c r="S199" s="23"/>
      <c r="T199" s="23"/>
      <c r="U199" s="23"/>
      <c r="V199" s="23"/>
      <c r="W199" s="23">
        <v>20000</v>
      </c>
    </row>
    <row r="200" ht="39" customHeight="1" spans="1:23">
      <c r="A200" s="25"/>
      <c r="B200" s="25"/>
      <c r="C200" s="20" t="s">
        <v>573</v>
      </c>
      <c r="D200" s="25"/>
      <c r="E200" s="25"/>
      <c r="F200" s="25"/>
      <c r="G200" s="25"/>
      <c r="H200" s="25"/>
      <c r="I200" s="23">
        <v>30000</v>
      </c>
      <c r="J200" s="23"/>
      <c r="K200" s="23"/>
      <c r="L200" s="23"/>
      <c r="M200" s="23"/>
      <c r="N200" s="23"/>
      <c r="O200" s="23"/>
      <c r="P200" s="23"/>
      <c r="Q200" s="23"/>
      <c r="R200" s="23">
        <v>30000</v>
      </c>
      <c r="S200" s="23"/>
      <c r="T200" s="23"/>
      <c r="U200" s="23"/>
      <c r="V200" s="23"/>
      <c r="W200" s="23">
        <v>30000</v>
      </c>
    </row>
    <row r="201" ht="39" customHeight="1" spans="1:23">
      <c r="A201" s="30" t="s">
        <v>466</v>
      </c>
      <c r="B201" s="30" t="s">
        <v>574</v>
      </c>
      <c r="C201" s="30" t="s">
        <v>573</v>
      </c>
      <c r="D201" s="30" t="s">
        <v>90</v>
      </c>
      <c r="E201" s="30" t="s">
        <v>141</v>
      </c>
      <c r="F201" s="30" t="s">
        <v>142</v>
      </c>
      <c r="G201" s="30" t="s">
        <v>292</v>
      </c>
      <c r="H201" s="30" t="s">
        <v>293</v>
      </c>
      <c r="I201" s="23">
        <v>30000</v>
      </c>
      <c r="J201" s="23"/>
      <c r="K201" s="23"/>
      <c r="L201" s="23"/>
      <c r="M201" s="23"/>
      <c r="N201" s="23"/>
      <c r="O201" s="23"/>
      <c r="P201" s="23"/>
      <c r="Q201" s="23"/>
      <c r="R201" s="23">
        <v>30000</v>
      </c>
      <c r="S201" s="23"/>
      <c r="T201" s="23"/>
      <c r="U201" s="23"/>
      <c r="V201" s="23"/>
      <c r="W201" s="23">
        <v>30000</v>
      </c>
    </row>
    <row r="202" ht="39" customHeight="1" spans="1:23">
      <c r="A202" s="25"/>
      <c r="B202" s="25"/>
      <c r="C202" s="20" t="s">
        <v>575</v>
      </c>
      <c r="D202" s="25"/>
      <c r="E202" s="25"/>
      <c r="F202" s="25"/>
      <c r="G202" s="25"/>
      <c r="H202" s="25"/>
      <c r="I202" s="23">
        <v>40000</v>
      </c>
      <c r="J202" s="23"/>
      <c r="K202" s="23"/>
      <c r="L202" s="23"/>
      <c r="M202" s="23"/>
      <c r="N202" s="23"/>
      <c r="O202" s="23"/>
      <c r="P202" s="23"/>
      <c r="Q202" s="23"/>
      <c r="R202" s="23">
        <v>40000</v>
      </c>
      <c r="S202" s="23"/>
      <c r="T202" s="23"/>
      <c r="U202" s="23"/>
      <c r="V202" s="23"/>
      <c r="W202" s="23">
        <v>40000</v>
      </c>
    </row>
    <row r="203" ht="39" customHeight="1" spans="1:23">
      <c r="A203" s="30" t="s">
        <v>466</v>
      </c>
      <c r="B203" s="30" t="s">
        <v>576</v>
      </c>
      <c r="C203" s="30" t="s">
        <v>575</v>
      </c>
      <c r="D203" s="30" t="s">
        <v>90</v>
      </c>
      <c r="E203" s="30" t="s">
        <v>165</v>
      </c>
      <c r="F203" s="30" t="s">
        <v>166</v>
      </c>
      <c r="G203" s="30" t="s">
        <v>292</v>
      </c>
      <c r="H203" s="30" t="s">
        <v>293</v>
      </c>
      <c r="I203" s="23">
        <v>30000</v>
      </c>
      <c r="J203" s="23"/>
      <c r="K203" s="23"/>
      <c r="L203" s="23"/>
      <c r="M203" s="23"/>
      <c r="N203" s="23"/>
      <c r="O203" s="23"/>
      <c r="P203" s="23"/>
      <c r="Q203" s="23"/>
      <c r="R203" s="23">
        <v>30000</v>
      </c>
      <c r="S203" s="23"/>
      <c r="T203" s="23"/>
      <c r="U203" s="23"/>
      <c r="V203" s="23"/>
      <c r="W203" s="23">
        <v>30000</v>
      </c>
    </row>
    <row r="204" ht="39" customHeight="1" spans="1:23">
      <c r="A204" s="30" t="s">
        <v>466</v>
      </c>
      <c r="B204" s="30" t="s">
        <v>576</v>
      </c>
      <c r="C204" s="30" t="s">
        <v>575</v>
      </c>
      <c r="D204" s="30" t="s">
        <v>90</v>
      </c>
      <c r="E204" s="30" t="s">
        <v>165</v>
      </c>
      <c r="F204" s="30" t="s">
        <v>166</v>
      </c>
      <c r="G204" s="30" t="s">
        <v>294</v>
      </c>
      <c r="H204" s="30" t="s">
        <v>295</v>
      </c>
      <c r="I204" s="23">
        <v>10000</v>
      </c>
      <c r="J204" s="23"/>
      <c r="K204" s="23"/>
      <c r="L204" s="23"/>
      <c r="M204" s="23"/>
      <c r="N204" s="23"/>
      <c r="O204" s="23"/>
      <c r="P204" s="23"/>
      <c r="Q204" s="23"/>
      <c r="R204" s="23">
        <v>10000</v>
      </c>
      <c r="S204" s="23"/>
      <c r="T204" s="23"/>
      <c r="U204" s="23"/>
      <c r="V204" s="23"/>
      <c r="W204" s="23">
        <v>10000</v>
      </c>
    </row>
    <row r="205" ht="39" customHeight="1" spans="1:23">
      <c r="A205" s="25"/>
      <c r="B205" s="25"/>
      <c r="C205" s="20" t="s">
        <v>577</v>
      </c>
      <c r="D205" s="25"/>
      <c r="E205" s="25"/>
      <c r="F205" s="25"/>
      <c r="G205" s="25"/>
      <c r="H205" s="25"/>
      <c r="I205" s="23">
        <v>20000</v>
      </c>
      <c r="J205" s="23"/>
      <c r="K205" s="23"/>
      <c r="L205" s="23"/>
      <c r="M205" s="23"/>
      <c r="N205" s="23"/>
      <c r="O205" s="23"/>
      <c r="P205" s="23"/>
      <c r="Q205" s="23"/>
      <c r="R205" s="23">
        <v>20000</v>
      </c>
      <c r="S205" s="23"/>
      <c r="T205" s="23"/>
      <c r="U205" s="23"/>
      <c r="V205" s="23"/>
      <c r="W205" s="23">
        <v>20000</v>
      </c>
    </row>
    <row r="206" ht="39" customHeight="1" spans="1:23">
      <c r="A206" s="30" t="s">
        <v>466</v>
      </c>
      <c r="B206" s="30" t="s">
        <v>578</v>
      </c>
      <c r="C206" s="30" t="s">
        <v>577</v>
      </c>
      <c r="D206" s="30" t="s">
        <v>90</v>
      </c>
      <c r="E206" s="30" t="s">
        <v>163</v>
      </c>
      <c r="F206" s="30" t="s">
        <v>164</v>
      </c>
      <c r="G206" s="30" t="s">
        <v>472</v>
      </c>
      <c r="H206" s="30" t="s">
        <v>473</v>
      </c>
      <c r="I206" s="23">
        <v>20000</v>
      </c>
      <c r="J206" s="23"/>
      <c r="K206" s="23"/>
      <c r="L206" s="23"/>
      <c r="M206" s="23"/>
      <c r="N206" s="23"/>
      <c r="O206" s="23"/>
      <c r="P206" s="23"/>
      <c r="Q206" s="23"/>
      <c r="R206" s="23">
        <v>20000</v>
      </c>
      <c r="S206" s="23"/>
      <c r="T206" s="23"/>
      <c r="U206" s="23"/>
      <c r="V206" s="23"/>
      <c r="W206" s="23">
        <v>20000</v>
      </c>
    </row>
    <row r="207" ht="24" customHeight="1" spans="1:23">
      <c r="A207" s="25"/>
      <c r="B207" s="25"/>
      <c r="C207" s="20" t="s">
        <v>579</v>
      </c>
      <c r="D207" s="25"/>
      <c r="E207" s="25"/>
      <c r="F207" s="25"/>
      <c r="G207" s="25"/>
      <c r="H207" s="25"/>
      <c r="I207" s="23">
        <v>9200</v>
      </c>
      <c r="J207" s="23"/>
      <c r="K207" s="23"/>
      <c r="L207" s="23"/>
      <c r="M207" s="23"/>
      <c r="N207" s="23"/>
      <c r="O207" s="23"/>
      <c r="P207" s="23"/>
      <c r="Q207" s="23"/>
      <c r="R207" s="23">
        <v>9200</v>
      </c>
      <c r="S207" s="23"/>
      <c r="T207" s="23"/>
      <c r="U207" s="23"/>
      <c r="V207" s="23"/>
      <c r="W207" s="23">
        <v>9200</v>
      </c>
    </row>
    <row r="208" ht="39" customHeight="1" spans="1:23">
      <c r="A208" s="30" t="s">
        <v>466</v>
      </c>
      <c r="B208" s="30" t="s">
        <v>580</v>
      </c>
      <c r="C208" s="30" t="s">
        <v>579</v>
      </c>
      <c r="D208" s="30" t="s">
        <v>90</v>
      </c>
      <c r="E208" s="30" t="s">
        <v>165</v>
      </c>
      <c r="F208" s="30" t="s">
        <v>166</v>
      </c>
      <c r="G208" s="30" t="s">
        <v>292</v>
      </c>
      <c r="H208" s="30" t="s">
        <v>293</v>
      </c>
      <c r="I208" s="23">
        <v>2200</v>
      </c>
      <c r="J208" s="23"/>
      <c r="K208" s="23"/>
      <c r="L208" s="23"/>
      <c r="M208" s="23"/>
      <c r="N208" s="23"/>
      <c r="O208" s="23"/>
      <c r="P208" s="23"/>
      <c r="Q208" s="23"/>
      <c r="R208" s="23">
        <v>2200</v>
      </c>
      <c r="S208" s="23"/>
      <c r="T208" s="23"/>
      <c r="U208" s="23"/>
      <c r="V208" s="23"/>
      <c r="W208" s="23">
        <v>2200</v>
      </c>
    </row>
    <row r="209" ht="39" customHeight="1" spans="1:23">
      <c r="A209" s="30" t="s">
        <v>466</v>
      </c>
      <c r="B209" s="30" t="s">
        <v>580</v>
      </c>
      <c r="C209" s="30" t="s">
        <v>579</v>
      </c>
      <c r="D209" s="30" t="s">
        <v>90</v>
      </c>
      <c r="E209" s="30" t="s">
        <v>165</v>
      </c>
      <c r="F209" s="30" t="s">
        <v>166</v>
      </c>
      <c r="G209" s="30" t="s">
        <v>294</v>
      </c>
      <c r="H209" s="30" t="s">
        <v>295</v>
      </c>
      <c r="I209" s="23">
        <v>5000</v>
      </c>
      <c r="J209" s="23"/>
      <c r="K209" s="23"/>
      <c r="L209" s="23"/>
      <c r="M209" s="23"/>
      <c r="N209" s="23"/>
      <c r="O209" s="23"/>
      <c r="P209" s="23"/>
      <c r="Q209" s="23"/>
      <c r="R209" s="23">
        <v>5000</v>
      </c>
      <c r="S209" s="23"/>
      <c r="T209" s="23"/>
      <c r="U209" s="23"/>
      <c r="V209" s="23"/>
      <c r="W209" s="23">
        <v>5000</v>
      </c>
    </row>
    <row r="210" ht="39" customHeight="1" spans="1:23">
      <c r="A210" s="30" t="s">
        <v>466</v>
      </c>
      <c r="B210" s="30" t="s">
        <v>580</v>
      </c>
      <c r="C210" s="30" t="s">
        <v>579</v>
      </c>
      <c r="D210" s="30" t="s">
        <v>90</v>
      </c>
      <c r="E210" s="30" t="s">
        <v>165</v>
      </c>
      <c r="F210" s="30" t="s">
        <v>166</v>
      </c>
      <c r="G210" s="30" t="s">
        <v>313</v>
      </c>
      <c r="H210" s="30" t="s">
        <v>314</v>
      </c>
      <c r="I210" s="23">
        <v>2000</v>
      </c>
      <c r="J210" s="23"/>
      <c r="K210" s="23"/>
      <c r="L210" s="23"/>
      <c r="M210" s="23"/>
      <c r="N210" s="23"/>
      <c r="O210" s="23"/>
      <c r="P210" s="23"/>
      <c r="Q210" s="23"/>
      <c r="R210" s="23">
        <v>2000</v>
      </c>
      <c r="S210" s="23"/>
      <c r="T210" s="23"/>
      <c r="U210" s="23"/>
      <c r="V210" s="23"/>
      <c r="W210" s="23">
        <v>2000</v>
      </c>
    </row>
    <row r="211" ht="39" customHeight="1" spans="1:23">
      <c r="A211" s="25"/>
      <c r="B211" s="25"/>
      <c r="C211" s="20" t="s">
        <v>487</v>
      </c>
      <c r="D211" s="25"/>
      <c r="E211" s="25"/>
      <c r="F211" s="25"/>
      <c r="G211" s="25"/>
      <c r="H211" s="25"/>
      <c r="I211" s="23">
        <v>300000</v>
      </c>
      <c r="J211" s="23">
        <v>300000</v>
      </c>
      <c r="K211" s="23">
        <v>300000</v>
      </c>
      <c r="L211" s="23"/>
      <c r="M211" s="23"/>
      <c r="N211" s="23"/>
      <c r="O211" s="23"/>
      <c r="P211" s="23"/>
      <c r="Q211" s="23"/>
      <c r="R211" s="23"/>
      <c r="S211" s="23"/>
      <c r="T211" s="23"/>
      <c r="U211" s="23"/>
      <c r="V211" s="23"/>
      <c r="W211" s="23"/>
    </row>
    <row r="212" ht="39" customHeight="1" spans="1:23">
      <c r="A212" s="30" t="s">
        <v>466</v>
      </c>
      <c r="B212" s="30" t="s">
        <v>581</v>
      </c>
      <c r="C212" s="30" t="s">
        <v>487</v>
      </c>
      <c r="D212" s="30" t="s">
        <v>90</v>
      </c>
      <c r="E212" s="30" t="s">
        <v>165</v>
      </c>
      <c r="F212" s="30" t="s">
        <v>166</v>
      </c>
      <c r="G212" s="30" t="s">
        <v>292</v>
      </c>
      <c r="H212" s="30" t="s">
        <v>293</v>
      </c>
      <c r="I212" s="23">
        <v>71257</v>
      </c>
      <c r="J212" s="23">
        <v>71257</v>
      </c>
      <c r="K212" s="23">
        <v>71257</v>
      </c>
      <c r="L212" s="23"/>
      <c r="M212" s="23"/>
      <c r="N212" s="23"/>
      <c r="O212" s="23"/>
      <c r="P212" s="23"/>
      <c r="Q212" s="23"/>
      <c r="R212" s="23"/>
      <c r="S212" s="23"/>
      <c r="T212" s="23"/>
      <c r="U212" s="23"/>
      <c r="V212" s="23"/>
      <c r="W212" s="23"/>
    </row>
    <row r="213" ht="39" customHeight="1" spans="1:23">
      <c r="A213" s="30" t="s">
        <v>466</v>
      </c>
      <c r="B213" s="30" t="s">
        <v>581</v>
      </c>
      <c r="C213" s="30" t="s">
        <v>487</v>
      </c>
      <c r="D213" s="30" t="s">
        <v>90</v>
      </c>
      <c r="E213" s="30" t="s">
        <v>165</v>
      </c>
      <c r="F213" s="30" t="s">
        <v>166</v>
      </c>
      <c r="G213" s="30" t="s">
        <v>342</v>
      </c>
      <c r="H213" s="30" t="s">
        <v>343</v>
      </c>
      <c r="I213" s="23">
        <v>4000</v>
      </c>
      <c r="J213" s="23">
        <v>4000</v>
      </c>
      <c r="K213" s="23">
        <v>4000</v>
      </c>
      <c r="L213" s="23"/>
      <c r="M213" s="23"/>
      <c r="N213" s="23"/>
      <c r="O213" s="23"/>
      <c r="P213" s="23"/>
      <c r="Q213" s="23"/>
      <c r="R213" s="23"/>
      <c r="S213" s="23"/>
      <c r="T213" s="23"/>
      <c r="U213" s="23"/>
      <c r="V213" s="23"/>
      <c r="W213" s="23"/>
    </row>
    <row r="214" ht="39" customHeight="1" spans="1:23">
      <c r="A214" s="30" t="s">
        <v>466</v>
      </c>
      <c r="B214" s="30" t="s">
        <v>581</v>
      </c>
      <c r="C214" s="30" t="s">
        <v>487</v>
      </c>
      <c r="D214" s="30" t="s">
        <v>90</v>
      </c>
      <c r="E214" s="30" t="s">
        <v>165</v>
      </c>
      <c r="F214" s="30" t="s">
        <v>166</v>
      </c>
      <c r="G214" s="30" t="s">
        <v>344</v>
      </c>
      <c r="H214" s="30" t="s">
        <v>345</v>
      </c>
      <c r="I214" s="23">
        <v>14400</v>
      </c>
      <c r="J214" s="23">
        <v>14400</v>
      </c>
      <c r="K214" s="23">
        <v>14400</v>
      </c>
      <c r="L214" s="23"/>
      <c r="M214" s="23"/>
      <c r="N214" s="23"/>
      <c r="O214" s="23"/>
      <c r="P214" s="23"/>
      <c r="Q214" s="23"/>
      <c r="R214" s="23"/>
      <c r="S214" s="23"/>
      <c r="T214" s="23"/>
      <c r="U214" s="23"/>
      <c r="V214" s="23"/>
      <c r="W214" s="23"/>
    </row>
    <row r="215" ht="39" customHeight="1" spans="1:23">
      <c r="A215" s="30" t="s">
        <v>466</v>
      </c>
      <c r="B215" s="30" t="s">
        <v>581</v>
      </c>
      <c r="C215" s="30" t="s">
        <v>487</v>
      </c>
      <c r="D215" s="30" t="s">
        <v>90</v>
      </c>
      <c r="E215" s="30" t="s">
        <v>165</v>
      </c>
      <c r="F215" s="30" t="s">
        <v>166</v>
      </c>
      <c r="G215" s="30" t="s">
        <v>327</v>
      </c>
      <c r="H215" s="30" t="s">
        <v>328</v>
      </c>
      <c r="I215" s="23">
        <v>24000</v>
      </c>
      <c r="J215" s="23">
        <v>24000</v>
      </c>
      <c r="K215" s="23">
        <v>24000</v>
      </c>
      <c r="L215" s="23"/>
      <c r="M215" s="23"/>
      <c r="N215" s="23"/>
      <c r="O215" s="23"/>
      <c r="P215" s="23"/>
      <c r="Q215" s="23"/>
      <c r="R215" s="23"/>
      <c r="S215" s="23"/>
      <c r="T215" s="23"/>
      <c r="U215" s="23"/>
      <c r="V215" s="23"/>
      <c r="W215" s="23"/>
    </row>
    <row r="216" ht="39" customHeight="1" spans="1:23">
      <c r="A216" s="30" t="s">
        <v>466</v>
      </c>
      <c r="B216" s="30" t="s">
        <v>581</v>
      </c>
      <c r="C216" s="30" t="s">
        <v>487</v>
      </c>
      <c r="D216" s="30" t="s">
        <v>90</v>
      </c>
      <c r="E216" s="30" t="s">
        <v>165</v>
      </c>
      <c r="F216" s="30" t="s">
        <v>166</v>
      </c>
      <c r="G216" s="30" t="s">
        <v>294</v>
      </c>
      <c r="H216" s="30" t="s">
        <v>295</v>
      </c>
      <c r="I216" s="23">
        <v>40000</v>
      </c>
      <c r="J216" s="23">
        <v>40000</v>
      </c>
      <c r="K216" s="23">
        <v>40000</v>
      </c>
      <c r="L216" s="23"/>
      <c r="M216" s="23"/>
      <c r="N216" s="23"/>
      <c r="O216" s="23"/>
      <c r="P216" s="23"/>
      <c r="Q216" s="23"/>
      <c r="R216" s="23"/>
      <c r="S216" s="23"/>
      <c r="T216" s="23"/>
      <c r="U216" s="23"/>
      <c r="V216" s="23"/>
      <c r="W216" s="23"/>
    </row>
    <row r="217" ht="39" customHeight="1" spans="1:23">
      <c r="A217" s="30" t="s">
        <v>466</v>
      </c>
      <c r="B217" s="30" t="s">
        <v>581</v>
      </c>
      <c r="C217" s="30" t="s">
        <v>487</v>
      </c>
      <c r="D217" s="30" t="s">
        <v>90</v>
      </c>
      <c r="E217" s="30" t="s">
        <v>165</v>
      </c>
      <c r="F217" s="30" t="s">
        <v>166</v>
      </c>
      <c r="G217" s="30" t="s">
        <v>472</v>
      </c>
      <c r="H217" s="30" t="s">
        <v>473</v>
      </c>
      <c r="I217" s="23">
        <v>41743</v>
      </c>
      <c r="J217" s="23">
        <v>41743</v>
      </c>
      <c r="K217" s="23">
        <v>41743</v>
      </c>
      <c r="L217" s="23"/>
      <c r="M217" s="23"/>
      <c r="N217" s="23"/>
      <c r="O217" s="23"/>
      <c r="P217" s="23"/>
      <c r="Q217" s="23"/>
      <c r="R217" s="23"/>
      <c r="S217" s="23"/>
      <c r="T217" s="23"/>
      <c r="U217" s="23"/>
      <c r="V217" s="23"/>
      <c r="W217" s="23"/>
    </row>
    <row r="218" ht="39" customHeight="1" spans="1:23">
      <c r="A218" s="30" t="s">
        <v>466</v>
      </c>
      <c r="B218" s="30" t="s">
        <v>581</v>
      </c>
      <c r="C218" s="30" t="s">
        <v>487</v>
      </c>
      <c r="D218" s="30" t="s">
        <v>90</v>
      </c>
      <c r="E218" s="30" t="s">
        <v>165</v>
      </c>
      <c r="F218" s="30" t="s">
        <v>166</v>
      </c>
      <c r="G218" s="30" t="s">
        <v>300</v>
      </c>
      <c r="H218" s="30" t="s">
        <v>301</v>
      </c>
      <c r="I218" s="23">
        <v>3000</v>
      </c>
      <c r="J218" s="23">
        <v>3000</v>
      </c>
      <c r="K218" s="23">
        <v>3000</v>
      </c>
      <c r="L218" s="23"/>
      <c r="M218" s="23"/>
      <c r="N218" s="23"/>
      <c r="O218" s="23"/>
      <c r="P218" s="23"/>
      <c r="Q218" s="23"/>
      <c r="R218" s="23"/>
      <c r="S218" s="23"/>
      <c r="T218" s="23"/>
      <c r="U218" s="23"/>
      <c r="V218" s="23"/>
      <c r="W218" s="23"/>
    </row>
    <row r="219" ht="39" customHeight="1" spans="1:23">
      <c r="A219" s="30" t="s">
        <v>466</v>
      </c>
      <c r="B219" s="30" t="s">
        <v>581</v>
      </c>
      <c r="C219" s="30" t="s">
        <v>487</v>
      </c>
      <c r="D219" s="30" t="s">
        <v>90</v>
      </c>
      <c r="E219" s="30" t="s">
        <v>165</v>
      </c>
      <c r="F219" s="30" t="s">
        <v>166</v>
      </c>
      <c r="G219" s="30" t="s">
        <v>347</v>
      </c>
      <c r="H219" s="30" t="s">
        <v>232</v>
      </c>
      <c r="I219" s="23">
        <v>8000</v>
      </c>
      <c r="J219" s="23">
        <v>8000</v>
      </c>
      <c r="K219" s="23">
        <v>8000</v>
      </c>
      <c r="L219" s="23"/>
      <c r="M219" s="23"/>
      <c r="N219" s="23"/>
      <c r="O219" s="23"/>
      <c r="P219" s="23"/>
      <c r="Q219" s="23"/>
      <c r="R219" s="23"/>
      <c r="S219" s="23"/>
      <c r="T219" s="23"/>
      <c r="U219" s="23"/>
      <c r="V219" s="23"/>
      <c r="W219" s="23"/>
    </row>
    <row r="220" ht="39" customHeight="1" spans="1:23">
      <c r="A220" s="30" t="s">
        <v>466</v>
      </c>
      <c r="B220" s="30" t="s">
        <v>581</v>
      </c>
      <c r="C220" s="30" t="s">
        <v>487</v>
      </c>
      <c r="D220" s="30" t="s">
        <v>90</v>
      </c>
      <c r="E220" s="30" t="s">
        <v>165</v>
      </c>
      <c r="F220" s="30" t="s">
        <v>166</v>
      </c>
      <c r="G220" s="30" t="s">
        <v>531</v>
      </c>
      <c r="H220" s="30" t="s">
        <v>532</v>
      </c>
      <c r="I220" s="23">
        <v>11955</v>
      </c>
      <c r="J220" s="23">
        <v>11955</v>
      </c>
      <c r="K220" s="23">
        <v>11955</v>
      </c>
      <c r="L220" s="23"/>
      <c r="M220" s="23"/>
      <c r="N220" s="23"/>
      <c r="O220" s="23"/>
      <c r="P220" s="23"/>
      <c r="Q220" s="23"/>
      <c r="R220" s="23"/>
      <c r="S220" s="23"/>
      <c r="T220" s="23"/>
      <c r="U220" s="23"/>
      <c r="V220" s="23"/>
      <c r="W220" s="23"/>
    </row>
    <row r="221" ht="39" customHeight="1" spans="1:23">
      <c r="A221" s="30" t="s">
        <v>466</v>
      </c>
      <c r="B221" s="30" t="s">
        <v>581</v>
      </c>
      <c r="C221" s="30" t="s">
        <v>487</v>
      </c>
      <c r="D221" s="30" t="s">
        <v>90</v>
      </c>
      <c r="E221" s="30" t="s">
        <v>165</v>
      </c>
      <c r="F221" s="30" t="s">
        <v>166</v>
      </c>
      <c r="G221" s="30" t="s">
        <v>476</v>
      </c>
      <c r="H221" s="30" t="s">
        <v>477</v>
      </c>
      <c r="I221" s="23">
        <v>20000</v>
      </c>
      <c r="J221" s="23">
        <v>20000</v>
      </c>
      <c r="K221" s="23">
        <v>20000</v>
      </c>
      <c r="L221" s="23"/>
      <c r="M221" s="23"/>
      <c r="N221" s="23"/>
      <c r="O221" s="23"/>
      <c r="P221" s="23"/>
      <c r="Q221" s="23"/>
      <c r="R221" s="23"/>
      <c r="S221" s="23"/>
      <c r="T221" s="23"/>
      <c r="U221" s="23"/>
      <c r="V221" s="23"/>
      <c r="W221" s="23"/>
    </row>
    <row r="222" ht="39" customHeight="1" spans="1:23">
      <c r="A222" s="30" t="s">
        <v>466</v>
      </c>
      <c r="B222" s="30" t="s">
        <v>581</v>
      </c>
      <c r="C222" s="30" t="s">
        <v>487</v>
      </c>
      <c r="D222" s="30" t="s">
        <v>90</v>
      </c>
      <c r="E222" s="30" t="s">
        <v>165</v>
      </c>
      <c r="F222" s="30" t="s">
        <v>166</v>
      </c>
      <c r="G222" s="30" t="s">
        <v>310</v>
      </c>
      <c r="H222" s="30" t="s">
        <v>309</v>
      </c>
      <c r="I222" s="23">
        <v>30000</v>
      </c>
      <c r="J222" s="23">
        <v>30000</v>
      </c>
      <c r="K222" s="23">
        <v>30000</v>
      </c>
      <c r="L222" s="23"/>
      <c r="M222" s="23"/>
      <c r="N222" s="23"/>
      <c r="O222" s="23"/>
      <c r="P222" s="23"/>
      <c r="Q222" s="23"/>
      <c r="R222" s="23"/>
      <c r="S222" s="23"/>
      <c r="T222" s="23"/>
      <c r="U222" s="23"/>
      <c r="V222" s="23"/>
      <c r="W222" s="23"/>
    </row>
    <row r="223" ht="39" customHeight="1" spans="1:23">
      <c r="A223" s="30" t="s">
        <v>466</v>
      </c>
      <c r="B223" s="30" t="s">
        <v>581</v>
      </c>
      <c r="C223" s="30" t="s">
        <v>487</v>
      </c>
      <c r="D223" s="30" t="s">
        <v>90</v>
      </c>
      <c r="E223" s="30" t="s">
        <v>165</v>
      </c>
      <c r="F223" s="30" t="s">
        <v>166</v>
      </c>
      <c r="G223" s="30" t="s">
        <v>313</v>
      </c>
      <c r="H223" s="30" t="s">
        <v>314</v>
      </c>
      <c r="I223" s="23">
        <v>6000</v>
      </c>
      <c r="J223" s="23">
        <v>6000</v>
      </c>
      <c r="K223" s="23">
        <v>6000</v>
      </c>
      <c r="L223" s="23"/>
      <c r="M223" s="23"/>
      <c r="N223" s="23"/>
      <c r="O223" s="23"/>
      <c r="P223" s="23"/>
      <c r="Q223" s="23"/>
      <c r="R223" s="23"/>
      <c r="S223" s="23"/>
      <c r="T223" s="23"/>
      <c r="U223" s="23"/>
      <c r="V223" s="23"/>
      <c r="W223" s="23"/>
    </row>
    <row r="224" ht="39" customHeight="1" spans="1:23">
      <c r="A224" s="30" t="s">
        <v>466</v>
      </c>
      <c r="B224" s="30" t="s">
        <v>581</v>
      </c>
      <c r="C224" s="30" t="s">
        <v>487</v>
      </c>
      <c r="D224" s="30" t="s">
        <v>90</v>
      </c>
      <c r="E224" s="30" t="s">
        <v>165</v>
      </c>
      <c r="F224" s="30" t="s">
        <v>166</v>
      </c>
      <c r="G224" s="30" t="s">
        <v>534</v>
      </c>
      <c r="H224" s="30" t="s">
        <v>535</v>
      </c>
      <c r="I224" s="23">
        <v>2600</v>
      </c>
      <c r="J224" s="23">
        <v>2600</v>
      </c>
      <c r="K224" s="23">
        <v>2600</v>
      </c>
      <c r="L224" s="23"/>
      <c r="M224" s="23"/>
      <c r="N224" s="23"/>
      <c r="O224" s="23"/>
      <c r="P224" s="23"/>
      <c r="Q224" s="23"/>
      <c r="R224" s="23"/>
      <c r="S224" s="23"/>
      <c r="T224" s="23"/>
      <c r="U224" s="23"/>
      <c r="V224" s="23"/>
      <c r="W224" s="23"/>
    </row>
    <row r="225" ht="39" customHeight="1" spans="1:23">
      <c r="A225" s="30" t="s">
        <v>466</v>
      </c>
      <c r="B225" s="30" t="s">
        <v>581</v>
      </c>
      <c r="C225" s="30" t="s">
        <v>487</v>
      </c>
      <c r="D225" s="30" t="s">
        <v>90</v>
      </c>
      <c r="E225" s="30" t="s">
        <v>165</v>
      </c>
      <c r="F225" s="30" t="s">
        <v>166</v>
      </c>
      <c r="G225" s="30" t="s">
        <v>480</v>
      </c>
      <c r="H225" s="30" t="s">
        <v>481</v>
      </c>
      <c r="I225" s="23">
        <v>23045</v>
      </c>
      <c r="J225" s="23">
        <v>23045</v>
      </c>
      <c r="K225" s="23">
        <v>23045</v>
      </c>
      <c r="L225" s="23"/>
      <c r="M225" s="23"/>
      <c r="N225" s="23"/>
      <c r="O225" s="23"/>
      <c r="P225" s="23"/>
      <c r="Q225" s="23"/>
      <c r="R225" s="23"/>
      <c r="S225" s="23"/>
      <c r="T225" s="23"/>
      <c r="U225" s="23"/>
      <c r="V225" s="23"/>
      <c r="W225" s="23"/>
    </row>
    <row r="226" ht="39" customHeight="1" spans="1:23">
      <c r="A226" s="25"/>
      <c r="B226" s="25"/>
      <c r="C226" s="20" t="s">
        <v>582</v>
      </c>
      <c r="D226" s="25"/>
      <c r="E226" s="25"/>
      <c r="F226" s="25"/>
      <c r="G226" s="25"/>
      <c r="H226" s="25"/>
      <c r="I226" s="23">
        <v>50000</v>
      </c>
      <c r="J226" s="23"/>
      <c r="K226" s="23"/>
      <c r="L226" s="23"/>
      <c r="M226" s="23"/>
      <c r="N226" s="23"/>
      <c r="O226" s="23"/>
      <c r="P226" s="23"/>
      <c r="Q226" s="23"/>
      <c r="R226" s="23">
        <v>50000</v>
      </c>
      <c r="S226" s="23"/>
      <c r="T226" s="23"/>
      <c r="U226" s="23"/>
      <c r="V226" s="23"/>
      <c r="W226" s="23">
        <v>50000</v>
      </c>
    </row>
    <row r="227" ht="39" customHeight="1" spans="1:23">
      <c r="A227" s="30" t="s">
        <v>466</v>
      </c>
      <c r="B227" s="30" t="s">
        <v>583</v>
      </c>
      <c r="C227" s="30" t="s">
        <v>582</v>
      </c>
      <c r="D227" s="30" t="s">
        <v>90</v>
      </c>
      <c r="E227" s="30" t="s">
        <v>141</v>
      </c>
      <c r="F227" s="30" t="s">
        <v>142</v>
      </c>
      <c r="G227" s="30" t="s">
        <v>476</v>
      </c>
      <c r="H227" s="30" t="s">
        <v>477</v>
      </c>
      <c r="I227" s="23">
        <v>50000</v>
      </c>
      <c r="J227" s="23"/>
      <c r="K227" s="23"/>
      <c r="L227" s="23"/>
      <c r="M227" s="23"/>
      <c r="N227" s="23"/>
      <c r="O227" s="23"/>
      <c r="P227" s="23"/>
      <c r="Q227" s="23"/>
      <c r="R227" s="23">
        <v>50000</v>
      </c>
      <c r="S227" s="23"/>
      <c r="T227" s="23"/>
      <c r="U227" s="23"/>
      <c r="V227" s="23"/>
      <c r="W227" s="23">
        <v>50000</v>
      </c>
    </row>
    <row r="228" ht="39" customHeight="1" spans="1:23">
      <c r="A228" s="25"/>
      <c r="B228" s="25"/>
      <c r="C228" s="20" t="s">
        <v>584</v>
      </c>
      <c r="D228" s="25"/>
      <c r="E228" s="25"/>
      <c r="F228" s="25"/>
      <c r="G228" s="25"/>
      <c r="H228" s="25"/>
      <c r="I228" s="23">
        <v>53857</v>
      </c>
      <c r="J228" s="23"/>
      <c r="K228" s="23"/>
      <c r="L228" s="23"/>
      <c r="M228" s="23"/>
      <c r="N228" s="23"/>
      <c r="O228" s="23"/>
      <c r="P228" s="23"/>
      <c r="Q228" s="23"/>
      <c r="R228" s="23">
        <v>53857</v>
      </c>
      <c r="S228" s="23"/>
      <c r="T228" s="23"/>
      <c r="U228" s="23"/>
      <c r="V228" s="23"/>
      <c r="W228" s="23">
        <v>53857</v>
      </c>
    </row>
    <row r="229" ht="39" customHeight="1" spans="1:23">
      <c r="A229" s="30" t="s">
        <v>466</v>
      </c>
      <c r="B229" s="30" t="s">
        <v>585</v>
      </c>
      <c r="C229" s="30" t="s">
        <v>584</v>
      </c>
      <c r="D229" s="30" t="s">
        <v>90</v>
      </c>
      <c r="E229" s="30" t="s">
        <v>145</v>
      </c>
      <c r="F229" s="30" t="s">
        <v>146</v>
      </c>
      <c r="G229" s="30" t="s">
        <v>531</v>
      </c>
      <c r="H229" s="30" t="s">
        <v>532</v>
      </c>
      <c r="I229" s="23">
        <v>28857</v>
      </c>
      <c r="J229" s="23"/>
      <c r="K229" s="23"/>
      <c r="L229" s="23"/>
      <c r="M229" s="23"/>
      <c r="N229" s="23"/>
      <c r="O229" s="23"/>
      <c r="P229" s="23"/>
      <c r="Q229" s="23"/>
      <c r="R229" s="23">
        <v>28857</v>
      </c>
      <c r="S229" s="23"/>
      <c r="T229" s="23"/>
      <c r="U229" s="23"/>
      <c r="V229" s="23"/>
      <c r="W229" s="23">
        <v>28857</v>
      </c>
    </row>
    <row r="230" ht="39" customHeight="1" spans="1:23">
      <c r="A230" s="30" t="s">
        <v>466</v>
      </c>
      <c r="B230" s="30" t="s">
        <v>585</v>
      </c>
      <c r="C230" s="30" t="s">
        <v>584</v>
      </c>
      <c r="D230" s="30" t="s">
        <v>90</v>
      </c>
      <c r="E230" s="30" t="s">
        <v>145</v>
      </c>
      <c r="F230" s="30" t="s">
        <v>146</v>
      </c>
      <c r="G230" s="30" t="s">
        <v>476</v>
      </c>
      <c r="H230" s="30" t="s">
        <v>477</v>
      </c>
      <c r="I230" s="23">
        <v>25000</v>
      </c>
      <c r="J230" s="23"/>
      <c r="K230" s="23"/>
      <c r="L230" s="23"/>
      <c r="M230" s="23"/>
      <c r="N230" s="23"/>
      <c r="O230" s="23"/>
      <c r="P230" s="23"/>
      <c r="Q230" s="23"/>
      <c r="R230" s="23">
        <v>25000</v>
      </c>
      <c r="S230" s="23"/>
      <c r="T230" s="23"/>
      <c r="U230" s="23"/>
      <c r="V230" s="23"/>
      <c r="W230" s="23">
        <v>25000</v>
      </c>
    </row>
    <row r="231" ht="18.75" customHeight="1" spans="1:23">
      <c r="A231" s="136" t="s">
        <v>55</v>
      </c>
      <c r="B231" s="136"/>
      <c r="C231" s="136"/>
      <c r="D231" s="136"/>
      <c r="E231" s="136"/>
      <c r="F231" s="136"/>
      <c r="G231" s="136"/>
      <c r="H231" s="136"/>
      <c r="I231" s="23">
        <v>10691787.33</v>
      </c>
      <c r="J231" s="23">
        <v>7940000</v>
      </c>
      <c r="K231" s="23">
        <v>7940000</v>
      </c>
      <c r="L231" s="23"/>
      <c r="M231" s="23"/>
      <c r="N231" s="23"/>
      <c r="O231" s="23"/>
      <c r="P231" s="23"/>
      <c r="Q231" s="23"/>
      <c r="R231" s="23">
        <v>2751787.33</v>
      </c>
      <c r="S231" s="23"/>
      <c r="T231" s="23"/>
      <c r="U231" s="23">
        <v>100000</v>
      </c>
      <c r="V231" s="23"/>
      <c r="W231" s="23">
        <v>2651787.33</v>
      </c>
    </row>
  </sheetData>
  <mergeCells count="28">
    <mergeCell ref="A2:W2"/>
    <mergeCell ref="A3:H3"/>
    <mergeCell ref="J4:M4"/>
    <mergeCell ref="N4:P4"/>
    <mergeCell ref="R4:W4"/>
    <mergeCell ref="A231:H2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41"/>
  <sheetViews>
    <sheetView showZeros="0" tabSelected="1" view="pageBreakPreview" zoomScaleNormal="100" topLeftCell="A125" workbookViewId="0">
      <selection activeCell="B109" sqref="B109:B122"/>
    </sheetView>
  </sheetViews>
  <sheetFormatPr defaultColWidth="9.14583333333333" defaultRowHeight="12" customHeight="1"/>
  <cols>
    <col min="1" max="1" width="22.5729166666667" customWidth="1"/>
    <col min="2" max="2" width="41.71875" customWidth="1"/>
    <col min="3" max="3" width="13" customWidth="1"/>
    <col min="4" max="4" width="15" customWidth="1"/>
    <col min="5" max="5" width="30.5729166666667" customWidth="1"/>
    <col min="6" max="6" width="10.28125" customWidth="1"/>
    <col min="7" max="7" width="21.1458333333333" customWidth="1"/>
    <col min="8" max="8" width="9.71875" customWidth="1"/>
    <col min="9" max="9" width="10.71875" customWidth="1"/>
    <col min="10" max="10" width="38.5729166666667" customWidth="1"/>
  </cols>
  <sheetData>
    <row r="1" ht="15" customHeight="1" spans="10:10">
      <c r="J1" s="70" t="s">
        <v>586</v>
      </c>
    </row>
    <row r="2" ht="36.75" customHeight="1" spans="1:10">
      <c r="A2" s="4" t="str">
        <f>"2025"&amp;"年部门项目支出绩效目标表"</f>
        <v>2025年部门项目支出绩效目标表</v>
      </c>
      <c r="B2" s="5"/>
      <c r="C2" s="5"/>
      <c r="D2" s="5"/>
      <c r="E2" s="5"/>
      <c r="F2" s="78"/>
      <c r="G2" s="5"/>
      <c r="H2" s="78"/>
      <c r="I2" s="78"/>
      <c r="J2" s="5"/>
    </row>
    <row r="3" ht="18.75" customHeight="1" spans="1:8">
      <c r="A3" s="48" t="str">
        <f>"单位名称："&amp;"临沧市生态环境局"</f>
        <v>单位名称：临沧市生态环境局</v>
      </c>
      <c r="B3" s="49"/>
      <c r="C3" s="49"/>
      <c r="D3" s="49"/>
      <c r="E3" s="49"/>
      <c r="F3" s="50"/>
      <c r="G3" s="49"/>
      <c r="H3" s="50"/>
    </row>
    <row r="4" ht="18.75" customHeight="1" spans="1:10">
      <c r="A4" s="41" t="s">
        <v>587</v>
      </c>
      <c r="B4" s="41" t="s">
        <v>588</v>
      </c>
      <c r="C4" s="41" t="s">
        <v>589</v>
      </c>
      <c r="D4" s="41" t="s">
        <v>590</v>
      </c>
      <c r="E4" s="41" t="s">
        <v>591</v>
      </c>
      <c r="F4" s="51" t="s">
        <v>592</v>
      </c>
      <c r="G4" s="41" t="s">
        <v>593</v>
      </c>
      <c r="H4" s="51" t="s">
        <v>594</v>
      </c>
      <c r="I4" s="51" t="s">
        <v>595</v>
      </c>
      <c r="J4" s="41" t="s">
        <v>596</v>
      </c>
    </row>
    <row r="5" ht="16" customHeight="1" spans="1:10">
      <c r="A5" s="126">
        <v>1</v>
      </c>
      <c r="B5" s="126">
        <v>2</v>
      </c>
      <c r="C5" s="126">
        <v>3</v>
      </c>
      <c r="D5" s="126">
        <v>4</v>
      </c>
      <c r="E5" s="126">
        <v>5</v>
      </c>
      <c r="F5" s="126">
        <v>6</v>
      </c>
      <c r="G5" s="126">
        <v>7</v>
      </c>
      <c r="H5" s="126">
        <v>8</v>
      </c>
      <c r="I5" s="126">
        <v>9</v>
      </c>
      <c r="J5" s="126">
        <v>10</v>
      </c>
    </row>
    <row r="6" ht="16" customHeight="1" spans="1:10">
      <c r="A6" s="127" t="s">
        <v>257</v>
      </c>
      <c r="B6" s="43"/>
      <c r="C6" s="43"/>
      <c r="D6" s="43"/>
      <c r="E6" s="45"/>
      <c r="F6" s="55"/>
      <c r="G6" s="45"/>
      <c r="H6" s="55"/>
      <c r="I6" s="55"/>
      <c r="J6" s="45"/>
    </row>
    <row r="7" ht="16" customHeight="1" spans="1:10">
      <c r="A7" s="128" t="s">
        <v>70</v>
      </c>
      <c r="B7" s="54"/>
      <c r="C7" s="54"/>
      <c r="D7" s="54"/>
      <c r="E7" s="127"/>
      <c r="F7" s="54"/>
      <c r="G7" s="127"/>
      <c r="H7" s="54"/>
      <c r="I7" s="54"/>
      <c r="J7" s="127"/>
    </row>
    <row r="8" ht="18.75" customHeight="1" spans="1:10">
      <c r="A8" s="229" t="s">
        <v>465</v>
      </c>
      <c r="B8" s="54" t="s">
        <v>597</v>
      </c>
      <c r="C8" s="54" t="s">
        <v>598</v>
      </c>
      <c r="D8" s="54" t="s">
        <v>599</v>
      </c>
      <c r="E8" s="127" t="s">
        <v>600</v>
      </c>
      <c r="F8" s="54" t="s">
        <v>601</v>
      </c>
      <c r="G8" s="127" t="s">
        <v>220</v>
      </c>
      <c r="H8" s="54" t="s">
        <v>602</v>
      </c>
      <c r="I8" s="54" t="s">
        <v>603</v>
      </c>
      <c r="J8" s="127" t="s">
        <v>597</v>
      </c>
    </row>
    <row r="9" ht="18.75" customHeight="1" spans="1:10">
      <c r="A9" s="229" t="s">
        <v>465</v>
      </c>
      <c r="B9" s="54" t="s">
        <v>597</v>
      </c>
      <c r="C9" s="54" t="s">
        <v>604</v>
      </c>
      <c r="D9" s="54" t="s">
        <v>605</v>
      </c>
      <c r="E9" s="127" t="s">
        <v>606</v>
      </c>
      <c r="F9" s="54" t="s">
        <v>601</v>
      </c>
      <c r="G9" s="127" t="s">
        <v>606</v>
      </c>
      <c r="H9" s="54" t="s">
        <v>602</v>
      </c>
      <c r="I9" s="54" t="s">
        <v>603</v>
      </c>
      <c r="J9" s="127" t="s">
        <v>597</v>
      </c>
    </row>
    <row r="10" ht="18.75" customHeight="1" spans="1:10">
      <c r="A10" s="229" t="s">
        <v>465</v>
      </c>
      <c r="B10" s="54" t="s">
        <v>597</v>
      </c>
      <c r="C10" s="54" t="s">
        <v>607</v>
      </c>
      <c r="D10" s="54" t="s">
        <v>608</v>
      </c>
      <c r="E10" s="127" t="s">
        <v>609</v>
      </c>
      <c r="F10" s="54" t="s">
        <v>601</v>
      </c>
      <c r="G10" s="127" t="s">
        <v>610</v>
      </c>
      <c r="H10" s="54" t="s">
        <v>611</v>
      </c>
      <c r="I10" s="54" t="s">
        <v>603</v>
      </c>
      <c r="J10" s="127" t="s">
        <v>597</v>
      </c>
    </row>
    <row r="11" ht="45" customHeight="1" spans="1:10">
      <c r="A11" s="229" t="s">
        <v>487</v>
      </c>
      <c r="B11" s="54" t="s">
        <v>612</v>
      </c>
      <c r="C11" s="54" t="s">
        <v>598</v>
      </c>
      <c r="D11" s="54" t="s">
        <v>613</v>
      </c>
      <c r="E11" s="127" t="s">
        <v>614</v>
      </c>
      <c r="F11" s="54" t="s">
        <v>615</v>
      </c>
      <c r="G11" s="127" t="s">
        <v>616</v>
      </c>
      <c r="H11" s="54" t="s">
        <v>611</v>
      </c>
      <c r="I11" s="54" t="s">
        <v>617</v>
      </c>
      <c r="J11" s="127" t="s">
        <v>614</v>
      </c>
    </row>
    <row r="12" ht="22" customHeight="1" spans="1:10">
      <c r="A12" s="229" t="s">
        <v>487</v>
      </c>
      <c r="B12" s="54" t="s">
        <v>612</v>
      </c>
      <c r="C12" s="54" t="s">
        <v>598</v>
      </c>
      <c r="D12" s="54" t="s">
        <v>618</v>
      </c>
      <c r="E12" s="127" t="s">
        <v>619</v>
      </c>
      <c r="F12" s="54" t="s">
        <v>601</v>
      </c>
      <c r="G12" s="127" t="s">
        <v>620</v>
      </c>
      <c r="H12" s="54" t="s">
        <v>602</v>
      </c>
      <c r="I12" s="54" t="s">
        <v>603</v>
      </c>
      <c r="J12" s="127" t="s">
        <v>621</v>
      </c>
    </row>
    <row r="13" ht="18.75" customHeight="1" spans="1:10">
      <c r="A13" s="229" t="s">
        <v>487</v>
      </c>
      <c r="B13" s="54" t="s">
        <v>612</v>
      </c>
      <c r="C13" s="54" t="s">
        <v>598</v>
      </c>
      <c r="D13" s="54" t="s">
        <v>622</v>
      </c>
      <c r="E13" s="127" t="s">
        <v>623</v>
      </c>
      <c r="F13" s="54" t="s">
        <v>624</v>
      </c>
      <c r="G13" s="127" t="s">
        <v>625</v>
      </c>
      <c r="H13" s="54" t="s">
        <v>626</v>
      </c>
      <c r="I13" s="54" t="s">
        <v>603</v>
      </c>
      <c r="J13" s="127" t="s">
        <v>627</v>
      </c>
    </row>
    <row r="14" ht="18.75" customHeight="1" spans="1:10">
      <c r="A14" s="229" t="s">
        <v>487</v>
      </c>
      <c r="B14" s="54" t="s">
        <v>612</v>
      </c>
      <c r="C14" s="54" t="s">
        <v>604</v>
      </c>
      <c r="D14" s="54" t="s">
        <v>605</v>
      </c>
      <c r="E14" s="127" t="s">
        <v>628</v>
      </c>
      <c r="F14" s="54" t="s">
        <v>601</v>
      </c>
      <c r="G14" s="127" t="s">
        <v>616</v>
      </c>
      <c r="H14" s="54" t="s">
        <v>611</v>
      </c>
      <c r="I14" s="54" t="s">
        <v>617</v>
      </c>
      <c r="J14" s="127" t="s">
        <v>628</v>
      </c>
    </row>
    <row r="15" ht="18.75" customHeight="1" spans="1:10">
      <c r="A15" s="229" t="s">
        <v>487</v>
      </c>
      <c r="B15" s="54" t="s">
        <v>612</v>
      </c>
      <c r="C15" s="54" t="s">
        <v>607</v>
      </c>
      <c r="D15" s="54" t="s">
        <v>608</v>
      </c>
      <c r="E15" s="127" t="s">
        <v>629</v>
      </c>
      <c r="F15" s="54" t="s">
        <v>615</v>
      </c>
      <c r="G15" s="127" t="s">
        <v>630</v>
      </c>
      <c r="H15" s="54" t="s">
        <v>611</v>
      </c>
      <c r="I15" s="54" t="s">
        <v>603</v>
      </c>
      <c r="J15" s="127" t="s">
        <v>629</v>
      </c>
    </row>
    <row r="16" ht="18.75" customHeight="1" spans="1:10">
      <c r="A16" s="229" t="s">
        <v>474</v>
      </c>
      <c r="B16" s="54" t="s">
        <v>631</v>
      </c>
      <c r="C16" s="54" t="s">
        <v>598</v>
      </c>
      <c r="D16" s="54" t="s">
        <v>599</v>
      </c>
      <c r="E16" s="127" t="s">
        <v>632</v>
      </c>
      <c r="F16" s="54" t="s">
        <v>615</v>
      </c>
      <c r="G16" s="127" t="s">
        <v>633</v>
      </c>
      <c r="H16" s="54" t="s">
        <v>634</v>
      </c>
      <c r="I16" s="54" t="s">
        <v>603</v>
      </c>
      <c r="J16" s="127" t="s">
        <v>632</v>
      </c>
    </row>
    <row r="17" ht="38" customHeight="1" spans="1:10">
      <c r="A17" s="229" t="s">
        <v>474</v>
      </c>
      <c r="B17" s="54" t="s">
        <v>631</v>
      </c>
      <c r="C17" s="54" t="s">
        <v>598</v>
      </c>
      <c r="D17" s="54" t="s">
        <v>613</v>
      </c>
      <c r="E17" s="127" t="s">
        <v>635</v>
      </c>
      <c r="F17" s="54" t="s">
        <v>601</v>
      </c>
      <c r="G17" s="127" t="s">
        <v>636</v>
      </c>
      <c r="H17" s="54" t="s">
        <v>611</v>
      </c>
      <c r="I17" s="54" t="s">
        <v>617</v>
      </c>
      <c r="J17" s="127" t="s">
        <v>637</v>
      </c>
    </row>
    <row r="18" ht="18.75" customHeight="1" spans="1:10">
      <c r="A18" s="229" t="s">
        <v>474</v>
      </c>
      <c r="B18" s="54" t="s">
        <v>631</v>
      </c>
      <c r="C18" s="54" t="s">
        <v>598</v>
      </c>
      <c r="D18" s="54" t="s">
        <v>622</v>
      </c>
      <c r="E18" s="127" t="s">
        <v>623</v>
      </c>
      <c r="F18" s="54" t="s">
        <v>624</v>
      </c>
      <c r="G18" s="127" t="s">
        <v>638</v>
      </c>
      <c r="H18" s="54" t="s">
        <v>626</v>
      </c>
      <c r="I18" s="54" t="s">
        <v>603</v>
      </c>
      <c r="J18" s="127" t="s">
        <v>639</v>
      </c>
    </row>
    <row r="19" ht="31" customHeight="1" spans="1:10">
      <c r="A19" s="229" t="s">
        <v>474</v>
      </c>
      <c r="B19" s="54" t="s">
        <v>631</v>
      </c>
      <c r="C19" s="54" t="s">
        <v>604</v>
      </c>
      <c r="D19" s="54" t="s">
        <v>640</v>
      </c>
      <c r="E19" s="127" t="s">
        <v>641</v>
      </c>
      <c r="F19" s="54" t="s">
        <v>601</v>
      </c>
      <c r="G19" s="127" t="s">
        <v>642</v>
      </c>
      <c r="H19" s="54" t="s">
        <v>611</v>
      </c>
      <c r="I19" s="54" t="s">
        <v>617</v>
      </c>
      <c r="J19" s="127" t="s">
        <v>643</v>
      </c>
    </row>
    <row r="20" ht="21" customHeight="1" spans="1:10">
      <c r="A20" s="229" t="s">
        <v>474</v>
      </c>
      <c r="B20" s="54" t="s">
        <v>631</v>
      </c>
      <c r="C20" s="54" t="s">
        <v>607</v>
      </c>
      <c r="D20" s="54" t="s">
        <v>608</v>
      </c>
      <c r="E20" s="127" t="s">
        <v>644</v>
      </c>
      <c r="F20" s="54" t="s">
        <v>615</v>
      </c>
      <c r="G20" s="127" t="s">
        <v>645</v>
      </c>
      <c r="H20" s="54" t="s">
        <v>611</v>
      </c>
      <c r="I20" s="54" t="s">
        <v>603</v>
      </c>
      <c r="J20" s="127" t="s">
        <v>644</v>
      </c>
    </row>
    <row r="21" ht="25" customHeight="1" spans="1:10">
      <c r="A21" s="229" t="s">
        <v>478</v>
      </c>
      <c r="B21" s="54" t="s">
        <v>646</v>
      </c>
      <c r="C21" s="54" t="s">
        <v>598</v>
      </c>
      <c r="D21" s="54" t="s">
        <v>599</v>
      </c>
      <c r="E21" s="127" t="s">
        <v>647</v>
      </c>
      <c r="F21" s="54" t="s">
        <v>601</v>
      </c>
      <c r="G21" s="127" t="s">
        <v>620</v>
      </c>
      <c r="H21" s="54" t="s">
        <v>648</v>
      </c>
      <c r="I21" s="54" t="s">
        <v>603</v>
      </c>
      <c r="J21" s="127" t="s">
        <v>649</v>
      </c>
    </row>
    <row r="22" ht="18.75" customHeight="1" spans="1:10">
      <c r="A22" s="229" t="s">
        <v>478</v>
      </c>
      <c r="B22" s="54" t="s">
        <v>646</v>
      </c>
      <c r="C22" s="54" t="s">
        <v>598</v>
      </c>
      <c r="D22" s="54" t="s">
        <v>599</v>
      </c>
      <c r="E22" s="127" t="s">
        <v>647</v>
      </c>
      <c r="F22" s="54" t="s">
        <v>601</v>
      </c>
      <c r="G22" s="127" t="s">
        <v>650</v>
      </c>
      <c r="H22" s="54" t="s">
        <v>634</v>
      </c>
      <c r="I22" s="54" t="s">
        <v>603</v>
      </c>
      <c r="J22" s="127" t="s">
        <v>651</v>
      </c>
    </row>
    <row r="23" ht="35" customHeight="1" spans="1:10">
      <c r="A23" s="229" t="s">
        <v>478</v>
      </c>
      <c r="B23" s="54" t="s">
        <v>646</v>
      </c>
      <c r="C23" s="54" t="s">
        <v>598</v>
      </c>
      <c r="D23" s="54" t="s">
        <v>613</v>
      </c>
      <c r="E23" s="127" t="s">
        <v>652</v>
      </c>
      <c r="F23" s="54" t="s">
        <v>601</v>
      </c>
      <c r="G23" s="127" t="s">
        <v>610</v>
      </c>
      <c r="H23" s="54" t="s">
        <v>611</v>
      </c>
      <c r="I23" s="54" t="s">
        <v>603</v>
      </c>
      <c r="J23" s="127" t="s">
        <v>653</v>
      </c>
    </row>
    <row r="24" ht="18.75" customHeight="1" spans="1:10">
      <c r="A24" s="229" t="s">
        <v>478</v>
      </c>
      <c r="B24" s="54" t="s">
        <v>646</v>
      </c>
      <c r="C24" s="54" t="s">
        <v>598</v>
      </c>
      <c r="D24" s="54" t="s">
        <v>618</v>
      </c>
      <c r="E24" s="127" t="s">
        <v>654</v>
      </c>
      <c r="F24" s="54" t="s">
        <v>601</v>
      </c>
      <c r="G24" s="127" t="s">
        <v>655</v>
      </c>
      <c r="H24" s="54" t="s">
        <v>611</v>
      </c>
      <c r="I24" s="54" t="s">
        <v>617</v>
      </c>
      <c r="J24" s="127" t="s">
        <v>654</v>
      </c>
    </row>
    <row r="25" ht="18.75" customHeight="1" spans="1:10">
      <c r="A25" s="229" t="s">
        <v>478</v>
      </c>
      <c r="B25" s="54" t="s">
        <v>646</v>
      </c>
      <c r="C25" s="54" t="s">
        <v>604</v>
      </c>
      <c r="D25" s="54" t="s">
        <v>640</v>
      </c>
      <c r="E25" s="127" t="s">
        <v>656</v>
      </c>
      <c r="F25" s="54" t="s">
        <v>601</v>
      </c>
      <c r="G25" s="127" t="s">
        <v>657</v>
      </c>
      <c r="H25" s="54" t="s">
        <v>611</v>
      </c>
      <c r="I25" s="54" t="s">
        <v>617</v>
      </c>
      <c r="J25" s="127" t="s">
        <v>658</v>
      </c>
    </row>
    <row r="26" ht="18.75" customHeight="1" spans="1:10">
      <c r="A26" s="229" t="s">
        <v>478</v>
      </c>
      <c r="B26" s="54" t="s">
        <v>646</v>
      </c>
      <c r="C26" s="54" t="s">
        <v>607</v>
      </c>
      <c r="D26" s="54" t="s">
        <v>608</v>
      </c>
      <c r="E26" s="127" t="s">
        <v>659</v>
      </c>
      <c r="F26" s="54" t="s">
        <v>615</v>
      </c>
      <c r="G26" s="127" t="s">
        <v>645</v>
      </c>
      <c r="H26" s="54" t="s">
        <v>611</v>
      </c>
      <c r="I26" s="54" t="s">
        <v>603</v>
      </c>
      <c r="J26" s="127" t="s">
        <v>659</v>
      </c>
    </row>
    <row r="27" ht="24" customHeight="1" spans="1:10">
      <c r="A27" s="229" t="s">
        <v>470</v>
      </c>
      <c r="B27" s="54" t="s">
        <v>660</v>
      </c>
      <c r="C27" s="54" t="s">
        <v>598</v>
      </c>
      <c r="D27" s="54" t="s">
        <v>599</v>
      </c>
      <c r="E27" s="127" t="s">
        <v>661</v>
      </c>
      <c r="F27" s="54" t="s">
        <v>601</v>
      </c>
      <c r="G27" s="127" t="s">
        <v>620</v>
      </c>
      <c r="H27" s="54" t="s">
        <v>648</v>
      </c>
      <c r="I27" s="54" t="s">
        <v>603</v>
      </c>
      <c r="J27" s="127" t="s">
        <v>649</v>
      </c>
    </row>
    <row r="28" ht="18.75" customHeight="1" spans="1:10">
      <c r="A28" s="229" t="s">
        <v>470</v>
      </c>
      <c r="B28" s="54" t="s">
        <v>660</v>
      </c>
      <c r="C28" s="54" t="s">
        <v>598</v>
      </c>
      <c r="D28" s="54" t="s">
        <v>599</v>
      </c>
      <c r="E28" s="127" t="s">
        <v>662</v>
      </c>
      <c r="F28" s="54" t="s">
        <v>601</v>
      </c>
      <c r="G28" s="127" t="s">
        <v>650</v>
      </c>
      <c r="H28" s="54" t="s">
        <v>634</v>
      </c>
      <c r="I28" s="54" t="s">
        <v>603</v>
      </c>
      <c r="J28" s="127" t="s">
        <v>651</v>
      </c>
    </row>
    <row r="29" ht="27" customHeight="1" spans="1:10">
      <c r="A29" s="229" t="s">
        <v>470</v>
      </c>
      <c r="B29" s="54" t="s">
        <v>660</v>
      </c>
      <c r="C29" s="54" t="s">
        <v>598</v>
      </c>
      <c r="D29" s="54" t="s">
        <v>613</v>
      </c>
      <c r="E29" s="127" t="s">
        <v>663</v>
      </c>
      <c r="F29" s="54" t="s">
        <v>601</v>
      </c>
      <c r="G29" s="127" t="s">
        <v>610</v>
      </c>
      <c r="H29" s="54" t="s">
        <v>611</v>
      </c>
      <c r="I29" s="54" t="s">
        <v>603</v>
      </c>
      <c r="J29" s="127" t="s">
        <v>653</v>
      </c>
    </row>
    <row r="30" ht="18.75" customHeight="1" spans="1:10">
      <c r="A30" s="229" t="s">
        <v>470</v>
      </c>
      <c r="B30" s="54" t="s">
        <v>660</v>
      </c>
      <c r="C30" s="54" t="s">
        <v>598</v>
      </c>
      <c r="D30" s="54" t="s">
        <v>618</v>
      </c>
      <c r="E30" s="127" t="s">
        <v>654</v>
      </c>
      <c r="F30" s="54" t="s">
        <v>601</v>
      </c>
      <c r="G30" s="127" t="s">
        <v>655</v>
      </c>
      <c r="H30" s="54" t="s">
        <v>611</v>
      </c>
      <c r="I30" s="54" t="s">
        <v>603</v>
      </c>
      <c r="J30" s="127" t="s">
        <v>654</v>
      </c>
    </row>
    <row r="31" ht="18.75" customHeight="1" spans="1:10">
      <c r="A31" s="229" t="s">
        <v>470</v>
      </c>
      <c r="B31" s="54" t="s">
        <v>660</v>
      </c>
      <c r="C31" s="54" t="s">
        <v>604</v>
      </c>
      <c r="D31" s="54" t="s">
        <v>640</v>
      </c>
      <c r="E31" s="127" t="s">
        <v>656</v>
      </c>
      <c r="F31" s="54" t="s">
        <v>601</v>
      </c>
      <c r="G31" s="127" t="s">
        <v>657</v>
      </c>
      <c r="H31" s="54" t="s">
        <v>611</v>
      </c>
      <c r="I31" s="54" t="s">
        <v>617</v>
      </c>
      <c r="J31" s="127" t="s">
        <v>664</v>
      </c>
    </row>
    <row r="32" ht="18.75" customHeight="1" spans="1:10">
      <c r="A32" s="229" t="s">
        <v>470</v>
      </c>
      <c r="B32" s="54" t="s">
        <v>660</v>
      </c>
      <c r="C32" s="54" t="s">
        <v>607</v>
      </c>
      <c r="D32" s="54" t="s">
        <v>608</v>
      </c>
      <c r="E32" s="127" t="s">
        <v>659</v>
      </c>
      <c r="F32" s="54" t="s">
        <v>615</v>
      </c>
      <c r="G32" s="127" t="s">
        <v>645</v>
      </c>
      <c r="H32" s="54" t="s">
        <v>611</v>
      </c>
      <c r="I32" s="54" t="s">
        <v>603</v>
      </c>
      <c r="J32" s="127" t="s">
        <v>659</v>
      </c>
    </row>
    <row r="33" ht="18.75" customHeight="1" spans="1:10">
      <c r="A33" s="229" t="s">
        <v>482</v>
      </c>
      <c r="B33" s="54" t="s">
        <v>665</v>
      </c>
      <c r="C33" s="54" t="s">
        <v>598</v>
      </c>
      <c r="D33" s="54" t="s">
        <v>599</v>
      </c>
      <c r="E33" s="127" t="s">
        <v>666</v>
      </c>
      <c r="F33" s="54" t="s">
        <v>601</v>
      </c>
      <c r="G33" s="127" t="s">
        <v>221</v>
      </c>
      <c r="H33" s="54" t="s">
        <v>667</v>
      </c>
      <c r="I33" s="54" t="s">
        <v>603</v>
      </c>
      <c r="J33" s="127" t="s">
        <v>668</v>
      </c>
    </row>
    <row r="34" ht="35" customHeight="1" spans="1:10">
      <c r="A34" s="229" t="s">
        <v>482</v>
      </c>
      <c r="B34" s="54" t="s">
        <v>665</v>
      </c>
      <c r="C34" s="54" t="s">
        <v>598</v>
      </c>
      <c r="D34" s="54" t="s">
        <v>613</v>
      </c>
      <c r="E34" s="127" t="s">
        <v>669</v>
      </c>
      <c r="F34" s="54" t="s">
        <v>601</v>
      </c>
      <c r="G34" s="127" t="s">
        <v>670</v>
      </c>
      <c r="H34" s="54" t="s">
        <v>626</v>
      </c>
      <c r="I34" s="54" t="s">
        <v>603</v>
      </c>
      <c r="J34" s="127" t="s">
        <v>671</v>
      </c>
    </row>
    <row r="35" ht="36" customHeight="1" spans="1:10">
      <c r="A35" s="229" t="s">
        <v>482</v>
      </c>
      <c r="B35" s="54" t="s">
        <v>665</v>
      </c>
      <c r="C35" s="54" t="s">
        <v>598</v>
      </c>
      <c r="D35" s="54" t="s">
        <v>618</v>
      </c>
      <c r="E35" s="127" t="s">
        <v>672</v>
      </c>
      <c r="F35" s="54" t="s">
        <v>624</v>
      </c>
      <c r="G35" s="127" t="s">
        <v>673</v>
      </c>
      <c r="H35" s="54" t="s">
        <v>674</v>
      </c>
      <c r="I35" s="54" t="s">
        <v>603</v>
      </c>
      <c r="J35" s="127" t="s">
        <v>675</v>
      </c>
    </row>
    <row r="36" ht="30" customHeight="1" spans="1:10">
      <c r="A36" s="229" t="s">
        <v>482</v>
      </c>
      <c r="B36" s="54" t="s">
        <v>665</v>
      </c>
      <c r="C36" s="54" t="s">
        <v>604</v>
      </c>
      <c r="D36" s="54" t="s">
        <v>605</v>
      </c>
      <c r="E36" s="127" t="s">
        <v>676</v>
      </c>
      <c r="F36" s="54" t="s">
        <v>615</v>
      </c>
      <c r="G36" s="127" t="s">
        <v>676</v>
      </c>
      <c r="H36" s="54" t="s">
        <v>611</v>
      </c>
      <c r="I36" s="54" t="s">
        <v>617</v>
      </c>
      <c r="J36" s="127" t="s">
        <v>677</v>
      </c>
    </row>
    <row r="37" ht="30" customHeight="1" spans="1:10">
      <c r="A37" s="229" t="s">
        <v>482</v>
      </c>
      <c r="B37" s="54" t="s">
        <v>665</v>
      </c>
      <c r="C37" s="54" t="s">
        <v>607</v>
      </c>
      <c r="D37" s="54" t="s">
        <v>608</v>
      </c>
      <c r="E37" s="127" t="s">
        <v>678</v>
      </c>
      <c r="F37" s="54" t="s">
        <v>615</v>
      </c>
      <c r="G37" s="127" t="s">
        <v>610</v>
      </c>
      <c r="H37" s="54" t="s">
        <v>611</v>
      </c>
      <c r="I37" s="54" t="s">
        <v>603</v>
      </c>
      <c r="J37" s="127" t="s">
        <v>679</v>
      </c>
    </row>
    <row r="38" ht="18.75" customHeight="1" spans="1:10">
      <c r="A38" s="128" t="s">
        <v>74</v>
      </c>
      <c r="B38" s="25"/>
      <c r="C38" s="25"/>
      <c r="D38" s="25"/>
      <c r="E38" s="25"/>
      <c r="F38" s="25"/>
      <c r="G38" s="25"/>
      <c r="H38" s="25"/>
      <c r="I38" s="25"/>
      <c r="J38" s="25"/>
    </row>
    <row r="39" ht="31" customHeight="1" spans="1:10">
      <c r="A39" s="229" t="s">
        <v>500</v>
      </c>
      <c r="B39" s="54" t="s">
        <v>680</v>
      </c>
      <c r="C39" s="54" t="s">
        <v>598</v>
      </c>
      <c r="D39" s="54" t="s">
        <v>599</v>
      </c>
      <c r="E39" s="127" t="s">
        <v>681</v>
      </c>
      <c r="F39" s="54" t="s">
        <v>601</v>
      </c>
      <c r="G39" s="127" t="s">
        <v>682</v>
      </c>
      <c r="H39" s="54" t="s">
        <v>683</v>
      </c>
      <c r="I39" s="54" t="s">
        <v>617</v>
      </c>
      <c r="J39" s="127" t="s">
        <v>684</v>
      </c>
    </row>
    <row r="40" ht="31" customHeight="1" spans="1:10">
      <c r="A40" s="229" t="s">
        <v>500</v>
      </c>
      <c r="B40" s="54" t="s">
        <v>680</v>
      </c>
      <c r="C40" s="54" t="s">
        <v>598</v>
      </c>
      <c r="D40" s="54" t="s">
        <v>599</v>
      </c>
      <c r="E40" s="127" t="s">
        <v>685</v>
      </c>
      <c r="F40" s="54" t="s">
        <v>601</v>
      </c>
      <c r="G40" s="127" t="s">
        <v>686</v>
      </c>
      <c r="H40" s="54" t="s">
        <v>683</v>
      </c>
      <c r="I40" s="54" t="s">
        <v>617</v>
      </c>
      <c r="J40" s="127" t="s">
        <v>687</v>
      </c>
    </row>
    <row r="41" ht="31" customHeight="1" spans="1:10">
      <c r="A41" s="229" t="s">
        <v>500</v>
      </c>
      <c r="B41" s="54" t="s">
        <v>680</v>
      </c>
      <c r="C41" s="54" t="s">
        <v>598</v>
      </c>
      <c r="D41" s="54" t="s">
        <v>599</v>
      </c>
      <c r="E41" s="127" t="s">
        <v>688</v>
      </c>
      <c r="F41" s="54" t="s">
        <v>601</v>
      </c>
      <c r="G41" s="127" t="s">
        <v>689</v>
      </c>
      <c r="H41" s="54" t="s">
        <v>683</v>
      </c>
      <c r="I41" s="54" t="s">
        <v>617</v>
      </c>
      <c r="J41" s="127" t="s">
        <v>688</v>
      </c>
    </row>
    <row r="42" ht="31" customHeight="1" spans="1:10">
      <c r="A42" s="229" t="s">
        <v>500</v>
      </c>
      <c r="B42" s="54" t="s">
        <v>680</v>
      </c>
      <c r="C42" s="54" t="s">
        <v>598</v>
      </c>
      <c r="D42" s="54" t="s">
        <v>599</v>
      </c>
      <c r="E42" s="127" t="s">
        <v>690</v>
      </c>
      <c r="F42" s="54" t="s">
        <v>601</v>
      </c>
      <c r="G42" s="127" t="s">
        <v>691</v>
      </c>
      <c r="H42" s="54" t="s">
        <v>683</v>
      </c>
      <c r="I42" s="54" t="s">
        <v>617</v>
      </c>
      <c r="J42" s="127" t="s">
        <v>690</v>
      </c>
    </row>
    <row r="43" ht="31" customHeight="1" spans="1:10">
      <c r="A43" s="229" t="s">
        <v>500</v>
      </c>
      <c r="B43" s="54" t="s">
        <v>680</v>
      </c>
      <c r="C43" s="54" t="s">
        <v>598</v>
      </c>
      <c r="D43" s="54" t="s">
        <v>599</v>
      </c>
      <c r="E43" s="127" t="s">
        <v>692</v>
      </c>
      <c r="F43" s="54" t="s">
        <v>601</v>
      </c>
      <c r="G43" s="127" t="s">
        <v>693</v>
      </c>
      <c r="H43" s="54" t="s">
        <v>683</v>
      </c>
      <c r="I43" s="54" t="s">
        <v>617</v>
      </c>
      <c r="J43" s="127" t="s">
        <v>688</v>
      </c>
    </row>
    <row r="44" ht="31" customHeight="1" spans="1:10">
      <c r="A44" s="229" t="s">
        <v>500</v>
      </c>
      <c r="B44" s="54" t="s">
        <v>680</v>
      </c>
      <c r="C44" s="54" t="s">
        <v>598</v>
      </c>
      <c r="D44" s="54" t="s">
        <v>599</v>
      </c>
      <c r="E44" s="127" t="s">
        <v>694</v>
      </c>
      <c r="F44" s="54" t="s">
        <v>601</v>
      </c>
      <c r="G44" s="127" t="s">
        <v>695</v>
      </c>
      <c r="H44" s="54" t="s">
        <v>683</v>
      </c>
      <c r="I44" s="54" t="s">
        <v>617</v>
      </c>
      <c r="J44" s="127" t="s">
        <v>694</v>
      </c>
    </row>
    <row r="45" ht="31" customHeight="1" spans="1:10">
      <c r="A45" s="229" t="s">
        <v>500</v>
      </c>
      <c r="B45" s="54" t="s">
        <v>680</v>
      </c>
      <c r="C45" s="54" t="s">
        <v>598</v>
      </c>
      <c r="D45" s="54" t="s">
        <v>599</v>
      </c>
      <c r="E45" s="127" t="s">
        <v>696</v>
      </c>
      <c r="F45" s="54" t="s">
        <v>601</v>
      </c>
      <c r="G45" s="127" t="s">
        <v>682</v>
      </c>
      <c r="H45" s="54" t="s">
        <v>683</v>
      </c>
      <c r="I45" s="54" t="s">
        <v>617</v>
      </c>
      <c r="J45" s="127" t="s">
        <v>697</v>
      </c>
    </row>
    <row r="46" ht="31" customHeight="1" spans="1:10">
      <c r="A46" s="229" t="s">
        <v>500</v>
      </c>
      <c r="B46" s="54" t="s">
        <v>680</v>
      </c>
      <c r="C46" s="54" t="s">
        <v>598</v>
      </c>
      <c r="D46" s="54" t="s">
        <v>599</v>
      </c>
      <c r="E46" s="127" t="s">
        <v>698</v>
      </c>
      <c r="F46" s="54" t="s">
        <v>601</v>
      </c>
      <c r="G46" s="127" t="s">
        <v>695</v>
      </c>
      <c r="H46" s="54" t="s">
        <v>683</v>
      </c>
      <c r="I46" s="54" t="s">
        <v>617</v>
      </c>
      <c r="J46" s="127" t="s">
        <v>698</v>
      </c>
    </row>
    <row r="47" ht="31" customHeight="1" spans="1:10">
      <c r="A47" s="229" t="s">
        <v>500</v>
      </c>
      <c r="B47" s="54" t="s">
        <v>680</v>
      </c>
      <c r="C47" s="54" t="s">
        <v>598</v>
      </c>
      <c r="D47" s="54" t="s">
        <v>599</v>
      </c>
      <c r="E47" s="127" t="s">
        <v>699</v>
      </c>
      <c r="F47" s="54" t="s">
        <v>601</v>
      </c>
      <c r="G47" s="127" t="s">
        <v>695</v>
      </c>
      <c r="H47" s="54" t="s">
        <v>683</v>
      </c>
      <c r="I47" s="54" t="s">
        <v>617</v>
      </c>
      <c r="J47" s="127" t="s">
        <v>700</v>
      </c>
    </row>
    <row r="48" ht="31" customHeight="1" spans="1:10">
      <c r="A48" s="229" t="s">
        <v>500</v>
      </c>
      <c r="B48" s="54" t="s">
        <v>680</v>
      </c>
      <c r="C48" s="54" t="s">
        <v>598</v>
      </c>
      <c r="D48" s="54" t="s">
        <v>599</v>
      </c>
      <c r="E48" s="127" t="s">
        <v>701</v>
      </c>
      <c r="F48" s="54" t="s">
        <v>601</v>
      </c>
      <c r="G48" s="127" t="s">
        <v>695</v>
      </c>
      <c r="H48" s="54" t="s">
        <v>683</v>
      </c>
      <c r="I48" s="54" t="s">
        <v>617</v>
      </c>
      <c r="J48" s="127" t="s">
        <v>702</v>
      </c>
    </row>
    <row r="49" ht="57" customHeight="1" spans="1:10">
      <c r="A49" s="229" t="s">
        <v>500</v>
      </c>
      <c r="B49" s="54" t="s">
        <v>680</v>
      </c>
      <c r="C49" s="54" t="s">
        <v>598</v>
      </c>
      <c r="D49" s="54" t="s">
        <v>599</v>
      </c>
      <c r="E49" s="127" t="s">
        <v>703</v>
      </c>
      <c r="F49" s="54" t="s">
        <v>601</v>
      </c>
      <c r="G49" s="127" t="s">
        <v>704</v>
      </c>
      <c r="H49" s="54" t="s">
        <v>611</v>
      </c>
      <c r="I49" s="54" t="s">
        <v>617</v>
      </c>
      <c r="J49" s="127" t="s">
        <v>705</v>
      </c>
    </row>
    <row r="50" ht="31" customHeight="1" spans="1:10">
      <c r="A50" s="229" t="s">
        <v>500</v>
      </c>
      <c r="B50" s="54" t="s">
        <v>680</v>
      </c>
      <c r="C50" s="54" t="s">
        <v>598</v>
      </c>
      <c r="D50" s="54" t="s">
        <v>599</v>
      </c>
      <c r="E50" s="127" t="s">
        <v>706</v>
      </c>
      <c r="F50" s="54" t="s">
        <v>601</v>
      </c>
      <c r="G50" s="127" t="s">
        <v>707</v>
      </c>
      <c r="H50" s="54" t="s">
        <v>683</v>
      </c>
      <c r="I50" s="54" t="s">
        <v>617</v>
      </c>
      <c r="J50" s="127" t="s">
        <v>708</v>
      </c>
    </row>
    <row r="51" ht="45" customHeight="1" spans="1:10">
      <c r="A51" s="229" t="s">
        <v>500</v>
      </c>
      <c r="B51" s="54" t="s">
        <v>680</v>
      </c>
      <c r="C51" s="54" t="s">
        <v>598</v>
      </c>
      <c r="D51" s="54" t="s">
        <v>599</v>
      </c>
      <c r="E51" s="127" t="s">
        <v>709</v>
      </c>
      <c r="F51" s="54" t="s">
        <v>601</v>
      </c>
      <c r="G51" s="127" t="s">
        <v>710</v>
      </c>
      <c r="H51" s="54" t="s">
        <v>683</v>
      </c>
      <c r="I51" s="54" t="s">
        <v>617</v>
      </c>
      <c r="J51" s="127" t="s">
        <v>711</v>
      </c>
    </row>
    <row r="52" ht="20" customHeight="1" spans="1:10">
      <c r="A52" s="229" t="s">
        <v>500</v>
      </c>
      <c r="B52" s="54" t="s">
        <v>680</v>
      </c>
      <c r="C52" s="54" t="s">
        <v>598</v>
      </c>
      <c r="D52" s="54" t="s">
        <v>613</v>
      </c>
      <c r="E52" s="127" t="s">
        <v>712</v>
      </c>
      <c r="F52" s="54" t="s">
        <v>601</v>
      </c>
      <c r="G52" s="127" t="s">
        <v>610</v>
      </c>
      <c r="H52" s="54" t="s">
        <v>611</v>
      </c>
      <c r="I52" s="54" t="s">
        <v>617</v>
      </c>
      <c r="J52" s="127" t="s">
        <v>713</v>
      </c>
    </row>
    <row r="53" ht="42" customHeight="1" spans="1:10">
      <c r="A53" s="229" t="s">
        <v>500</v>
      </c>
      <c r="B53" s="54" t="s">
        <v>680</v>
      </c>
      <c r="C53" s="54" t="s">
        <v>598</v>
      </c>
      <c r="D53" s="54" t="s">
        <v>613</v>
      </c>
      <c r="E53" s="127" t="s">
        <v>714</v>
      </c>
      <c r="F53" s="54" t="s">
        <v>601</v>
      </c>
      <c r="G53" s="127" t="s">
        <v>715</v>
      </c>
      <c r="H53" s="54" t="s">
        <v>683</v>
      </c>
      <c r="I53" s="54" t="s">
        <v>617</v>
      </c>
      <c r="J53" s="127" t="s">
        <v>716</v>
      </c>
    </row>
    <row r="54" ht="31" customHeight="1" spans="1:10">
      <c r="A54" s="229" t="s">
        <v>500</v>
      </c>
      <c r="B54" s="54" t="s">
        <v>680</v>
      </c>
      <c r="C54" s="54" t="s">
        <v>598</v>
      </c>
      <c r="D54" s="54" t="s">
        <v>613</v>
      </c>
      <c r="E54" s="127" t="s">
        <v>717</v>
      </c>
      <c r="F54" s="54" t="s">
        <v>601</v>
      </c>
      <c r="G54" s="127" t="s">
        <v>695</v>
      </c>
      <c r="H54" s="54" t="s">
        <v>718</v>
      </c>
      <c r="I54" s="54" t="s">
        <v>617</v>
      </c>
      <c r="J54" s="127" t="s">
        <v>717</v>
      </c>
    </row>
    <row r="55" ht="21" customHeight="1" spans="1:10">
      <c r="A55" s="229" t="s">
        <v>500</v>
      </c>
      <c r="B55" s="54" t="s">
        <v>680</v>
      </c>
      <c r="C55" s="54" t="s">
        <v>598</v>
      </c>
      <c r="D55" s="54" t="s">
        <v>618</v>
      </c>
      <c r="E55" s="127" t="s">
        <v>719</v>
      </c>
      <c r="F55" s="54" t="s">
        <v>601</v>
      </c>
      <c r="G55" s="127" t="s">
        <v>720</v>
      </c>
      <c r="H55" s="54" t="s">
        <v>611</v>
      </c>
      <c r="I55" s="54" t="s">
        <v>617</v>
      </c>
      <c r="J55" s="127" t="s">
        <v>721</v>
      </c>
    </row>
    <row r="56" ht="21" customHeight="1" spans="1:10">
      <c r="A56" s="229" t="s">
        <v>500</v>
      </c>
      <c r="B56" s="54" t="s">
        <v>680</v>
      </c>
      <c r="C56" s="54" t="s">
        <v>604</v>
      </c>
      <c r="D56" s="54" t="s">
        <v>640</v>
      </c>
      <c r="E56" s="127" t="s">
        <v>722</v>
      </c>
      <c r="F56" s="54" t="s">
        <v>601</v>
      </c>
      <c r="G56" s="127" t="s">
        <v>723</v>
      </c>
      <c r="H56" s="54" t="s">
        <v>611</v>
      </c>
      <c r="I56" s="54" t="s">
        <v>617</v>
      </c>
      <c r="J56" s="127" t="s">
        <v>722</v>
      </c>
    </row>
    <row r="57" ht="75" customHeight="1" spans="1:10">
      <c r="A57" s="229" t="s">
        <v>500</v>
      </c>
      <c r="B57" s="54" t="s">
        <v>680</v>
      </c>
      <c r="C57" s="54" t="s">
        <v>604</v>
      </c>
      <c r="D57" s="54" t="s">
        <v>640</v>
      </c>
      <c r="E57" s="127" t="s">
        <v>724</v>
      </c>
      <c r="F57" s="54" t="s">
        <v>601</v>
      </c>
      <c r="G57" s="127" t="s">
        <v>725</v>
      </c>
      <c r="H57" s="54" t="s">
        <v>611</v>
      </c>
      <c r="I57" s="54" t="s">
        <v>617</v>
      </c>
      <c r="J57" s="127" t="s">
        <v>724</v>
      </c>
    </row>
    <row r="58" ht="33" customHeight="1" spans="1:10">
      <c r="A58" s="229" t="s">
        <v>500</v>
      </c>
      <c r="B58" s="54" t="s">
        <v>680</v>
      </c>
      <c r="C58" s="54" t="s">
        <v>604</v>
      </c>
      <c r="D58" s="54" t="s">
        <v>726</v>
      </c>
      <c r="E58" s="127" t="s">
        <v>727</v>
      </c>
      <c r="F58" s="54" t="s">
        <v>601</v>
      </c>
      <c r="G58" s="127" t="s">
        <v>728</v>
      </c>
      <c r="H58" s="54" t="s">
        <v>611</v>
      </c>
      <c r="I58" s="54" t="s">
        <v>617</v>
      </c>
      <c r="J58" s="127" t="s">
        <v>727</v>
      </c>
    </row>
    <row r="59" ht="58" customHeight="1" spans="1:10">
      <c r="A59" s="229" t="s">
        <v>500</v>
      </c>
      <c r="B59" s="54" t="s">
        <v>680</v>
      </c>
      <c r="C59" s="54" t="s">
        <v>607</v>
      </c>
      <c r="D59" s="54" t="s">
        <v>608</v>
      </c>
      <c r="E59" s="127" t="s">
        <v>729</v>
      </c>
      <c r="F59" s="54" t="s">
        <v>601</v>
      </c>
      <c r="G59" s="127" t="s">
        <v>723</v>
      </c>
      <c r="H59" s="54" t="s">
        <v>611</v>
      </c>
      <c r="I59" s="54" t="s">
        <v>617</v>
      </c>
      <c r="J59" s="127" t="s">
        <v>729</v>
      </c>
    </row>
    <row r="60" ht="59" customHeight="1" spans="1:10">
      <c r="A60" s="229" t="s">
        <v>502</v>
      </c>
      <c r="B60" s="54" t="s">
        <v>730</v>
      </c>
      <c r="C60" s="54" t="s">
        <v>598</v>
      </c>
      <c r="D60" s="54" t="s">
        <v>599</v>
      </c>
      <c r="E60" s="127" t="s">
        <v>731</v>
      </c>
      <c r="F60" s="54" t="s">
        <v>601</v>
      </c>
      <c r="G60" s="127" t="s">
        <v>732</v>
      </c>
      <c r="H60" s="54" t="s">
        <v>683</v>
      </c>
      <c r="I60" s="54" t="s">
        <v>603</v>
      </c>
      <c r="J60" s="127" t="s">
        <v>733</v>
      </c>
    </row>
    <row r="61" ht="59" customHeight="1" spans="1:10">
      <c r="A61" s="229" t="s">
        <v>502</v>
      </c>
      <c r="B61" s="54" t="s">
        <v>730</v>
      </c>
      <c r="C61" s="54" t="s">
        <v>598</v>
      </c>
      <c r="D61" s="54" t="s">
        <v>599</v>
      </c>
      <c r="E61" s="127" t="s">
        <v>734</v>
      </c>
      <c r="F61" s="54" t="s">
        <v>601</v>
      </c>
      <c r="G61" s="127" t="s">
        <v>732</v>
      </c>
      <c r="H61" s="54" t="s">
        <v>735</v>
      </c>
      <c r="I61" s="54" t="s">
        <v>603</v>
      </c>
      <c r="J61" s="127" t="s">
        <v>734</v>
      </c>
    </row>
    <row r="62" ht="59" customHeight="1" spans="1:10">
      <c r="A62" s="229" t="s">
        <v>502</v>
      </c>
      <c r="B62" s="54" t="s">
        <v>730</v>
      </c>
      <c r="C62" s="54" t="s">
        <v>598</v>
      </c>
      <c r="D62" s="54" t="s">
        <v>599</v>
      </c>
      <c r="E62" s="127" t="s">
        <v>736</v>
      </c>
      <c r="F62" s="54" t="s">
        <v>601</v>
      </c>
      <c r="G62" s="127" t="s">
        <v>737</v>
      </c>
      <c r="H62" s="54" t="s">
        <v>683</v>
      </c>
      <c r="I62" s="54" t="s">
        <v>603</v>
      </c>
      <c r="J62" s="127" t="s">
        <v>736</v>
      </c>
    </row>
    <row r="63" ht="98" customHeight="1" spans="1:10">
      <c r="A63" s="229" t="s">
        <v>502</v>
      </c>
      <c r="B63" s="54" t="s">
        <v>730</v>
      </c>
      <c r="C63" s="54" t="s">
        <v>598</v>
      </c>
      <c r="D63" s="54" t="s">
        <v>613</v>
      </c>
      <c r="E63" s="127" t="s">
        <v>738</v>
      </c>
      <c r="F63" s="54" t="s">
        <v>601</v>
      </c>
      <c r="G63" s="127" t="s">
        <v>739</v>
      </c>
      <c r="H63" s="54" t="s">
        <v>683</v>
      </c>
      <c r="I63" s="54" t="s">
        <v>617</v>
      </c>
      <c r="J63" s="127" t="s">
        <v>738</v>
      </c>
    </row>
    <row r="64" ht="98" customHeight="1" spans="1:10">
      <c r="A64" s="229" t="s">
        <v>502</v>
      </c>
      <c r="B64" s="54" t="s">
        <v>730</v>
      </c>
      <c r="C64" s="54" t="s">
        <v>598</v>
      </c>
      <c r="D64" s="54" t="s">
        <v>613</v>
      </c>
      <c r="E64" s="127" t="s">
        <v>740</v>
      </c>
      <c r="F64" s="54" t="s">
        <v>601</v>
      </c>
      <c r="G64" s="127" t="s">
        <v>739</v>
      </c>
      <c r="H64" s="54" t="s">
        <v>683</v>
      </c>
      <c r="I64" s="54" t="s">
        <v>617</v>
      </c>
      <c r="J64" s="127" t="s">
        <v>740</v>
      </c>
    </row>
    <row r="65" ht="98" customHeight="1" spans="1:10">
      <c r="A65" s="229" t="s">
        <v>502</v>
      </c>
      <c r="B65" s="54" t="s">
        <v>730</v>
      </c>
      <c r="C65" s="54" t="s">
        <v>598</v>
      </c>
      <c r="D65" s="54" t="s">
        <v>613</v>
      </c>
      <c r="E65" s="127" t="s">
        <v>741</v>
      </c>
      <c r="F65" s="54" t="s">
        <v>601</v>
      </c>
      <c r="G65" s="127" t="s">
        <v>739</v>
      </c>
      <c r="H65" s="54" t="s">
        <v>683</v>
      </c>
      <c r="I65" s="54" t="s">
        <v>617</v>
      </c>
      <c r="J65" s="127" t="s">
        <v>741</v>
      </c>
    </row>
    <row r="66" ht="98" customHeight="1" spans="1:10">
      <c r="A66" s="229" t="s">
        <v>502</v>
      </c>
      <c r="B66" s="54" t="s">
        <v>730</v>
      </c>
      <c r="C66" s="54" t="s">
        <v>604</v>
      </c>
      <c r="D66" s="54" t="s">
        <v>640</v>
      </c>
      <c r="E66" s="127" t="s">
        <v>724</v>
      </c>
      <c r="F66" s="54" t="s">
        <v>601</v>
      </c>
      <c r="G66" s="127" t="s">
        <v>725</v>
      </c>
      <c r="H66" s="54" t="s">
        <v>611</v>
      </c>
      <c r="I66" s="54" t="s">
        <v>617</v>
      </c>
      <c r="J66" s="127" t="s">
        <v>724</v>
      </c>
    </row>
    <row r="67" ht="59" customHeight="1" spans="1:10">
      <c r="A67" s="229" t="s">
        <v>502</v>
      </c>
      <c r="B67" s="54" t="s">
        <v>730</v>
      </c>
      <c r="C67" s="54" t="s">
        <v>607</v>
      </c>
      <c r="D67" s="54" t="s">
        <v>608</v>
      </c>
      <c r="E67" s="127" t="s">
        <v>729</v>
      </c>
      <c r="F67" s="54" t="s">
        <v>601</v>
      </c>
      <c r="G67" s="127" t="s">
        <v>723</v>
      </c>
      <c r="H67" s="54" t="s">
        <v>611</v>
      </c>
      <c r="I67" s="54" t="s">
        <v>617</v>
      </c>
      <c r="J67" s="127" t="s">
        <v>729</v>
      </c>
    </row>
    <row r="68" ht="40" customHeight="1" spans="1:10">
      <c r="A68" s="128" t="s">
        <v>76</v>
      </c>
      <c r="B68" s="25"/>
      <c r="C68" s="25"/>
      <c r="D68" s="25"/>
      <c r="E68" s="25"/>
      <c r="F68" s="25"/>
      <c r="G68" s="25"/>
      <c r="H68" s="25"/>
      <c r="I68" s="25"/>
      <c r="J68" s="25"/>
    </row>
    <row r="69" ht="39" customHeight="1" spans="1:10">
      <c r="A69" s="229" t="s">
        <v>508</v>
      </c>
      <c r="B69" s="54" t="s">
        <v>742</v>
      </c>
      <c r="C69" s="54" t="s">
        <v>598</v>
      </c>
      <c r="D69" s="54" t="s">
        <v>599</v>
      </c>
      <c r="E69" s="127" t="s">
        <v>743</v>
      </c>
      <c r="F69" s="54" t="s">
        <v>601</v>
      </c>
      <c r="G69" s="127" t="s">
        <v>744</v>
      </c>
      <c r="H69" s="54" t="s">
        <v>745</v>
      </c>
      <c r="I69" s="54" t="s">
        <v>603</v>
      </c>
      <c r="J69" s="127" t="s">
        <v>746</v>
      </c>
    </row>
    <row r="70" ht="51" customHeight="1" spans="1:10">
      <c r="A70" s="229" t="s">
        <v>508</v>
      </c>
      <c r="B70" s="54" t="s">
        <v>747</v>
      </c>
      <c r="C70" s="54" t="s">
        <v>598</v>
      </c>
      <c r="D70" s="54" t="s">
        <v>599</v>
      </c>
      <c r="E70" s="127" t="s">
        <v>748</v>
      </c>
      <c r="F70" s="54" t="s">
        <v>601</v>
      </c>
      <c r="G70" s="127" t="s">
        <v>610</v>
      </c>
      <c r="H70" s="54" t="s">
        <v>611</v>
      </c>
      <c r="I70" s="54" t="s">
        <v>603</v>
      </c>
      <c r="J70" s="127" t="s">
        <v>749</v>
      </c>
    </row>
    <row r="71" ht="39" customHeight="1" spans="1:10">
      <c r="A71" s="229" t="s">
        <v>508</v>
      </c>
      <c r="B71" s="54" t="s">
        <v>747</v>
      </c>
      <c r="C71" s="54" t="s">
        <v>598</v>
      </c>
      <c r="D71" s="54" t="s">
        <v>599</v>
      </c>
      <c r="E71" s="127" t="s">
        <v>750</v>
      </c>
      <c r="F71" s="54" t="s">
        <v>601</v>
      </c>
      <c r="G71" s="127" t="s">
        <v>751</v>
      </c>
      <c r="H71" s="54" t="s">
        <v>752</v>
      </c>
      <c r="I71" s="54" t="s">
        <v>603</v>
      </c>
      <c r="J71" s="127" t="s">
        <v>753</v>
      </c>
    </row>
    <row r="72" ht="54" customHeight="1" spans="1:10">
      <c r="A72" s="229" t="s">
        <v>508</v>
      </c>
      <c r="B72" s="54" t="s">
        <v>747</v>
      </c>
      <c r="C72" s="54" t="s">
        <v>598</v>
      </c>
      <c r="D72" s="54" t="s">
        <v>599</v>
      </c>
      <c r="E72" s="127" t="s">
        <v>754</v>
      </c>
      <c r="F72" s="54" t="s">
        <v>601</v>
      </c>
      <c r="G72" s="127" t="s">
        <v>610</v>
      </c>
      <c r="H72" s="54" t="s">
        <v>611</v>
      </c>
      <c r="I72" s="54" t="s">
        <v>603</v>
      </c>
      <c r="J72" s="127" t="s">
        <v>755</v>
      </c>
    </row>
    <row r="73" ht="39" customHeight="1" spans="1:10">
      <c r="A73" s="229" t="s">
        <v>508</v>
      </c>
      <c r="B73" s="54" t="s">
        <v>747</v>
      </c>
      <c r="C73" s="54" t="s">
        <v>598</v>
      </c>
      <c r="D73" s="54" t="s">
        <v>613</v>
      </c>
      <c r="E73" s="127" t="s">
        <v>756</v>
      </c>
      <c r="F73" s="54" t="s">
        <v>624</v>
      </c>
      <c r="G73" s="127" t="s">
        <v>610</v>
      </c>
      <c r="H73" s="54" t="s">
        <v>611</v>
      </c>
      <c r="I73" s="54" t="s">
        <v>603</v>
      </c>
      <c r="J73" s="127" t="s">
        <v>757</v>
      </c>
    </row>
    <row r="74" ht="52" customHeight="1" spans="1:10">
      <c r="A74" s="229" t="s">
        <v>508</v>
      </c>
      <c r="B74" s="54" t="s">
        <v>747</v>
      </c>
      <c r="C74" s="54" t="s">
        <v>598</v>
      </c>
      <c r="D74" s="54" t="s">
        <v>613</v>
      </c>
      <c r="E74" s="127" t="s">
        <v>758</v>
      </c>
      <c r="F74" s="54" t="s">
        <v>601</v>
      </c>
      <c r="G74" s="127" t="s">
        <v>610</v>
      </c>
      <c r="H74" s="54" t="s">
        <v>611</v>
      </c>
      <c r="I74" s="54" t="s">
        <v>603</v>
      </c>
      <c r="J74" s="127" t="s">
        <v>759</v>
      </c>
    </row>
    <row r="75" ht="42" customHeight="1" spans="1:10">
      <c r="A75" s="229" t="s">
        <v>508</v>
      </c>
      <c r="B75" s="54" t="s">
        <v>747</v>
      </c>
      <c r="C75" s="54" t="s">
        <v>598</v>
      </c>
      <c r="D75" s="54" t="s">
        <v>613</v>
      </c>
      <c r="E75" s="127" t="s">
        <v>760</v>
      </c>
      <c r="F75" s="54" t="s">
        <v>624</v>
      </c>
      <c r="G75" s="127" t="s">
        <v>761</v>
      </c>
      <c r="H75" s="54" t="s">
        <v>611</v>
      </c>
      <c r="I75" s="54" t="s">
        <v>603</v>
      </c>
      <c r="J75" s="127" t="s">
        <v>762</v>
      </c>
    </row>
    <row r="76" ht="45" customHeight="1" spans="1:10">
      <c r="A76" s="229" t="s">
        <v>508</v>
      </c>
      <c r="B76" s="54" t="s">
        <v>747</v>
      </c>
      <c r="C76" s="54" t="s">
        <v>598</v>
      </c>
      <c r="D76" s="54" t="s">
        <v>618</v>
      </c>
      <c r="E76" s="127" t="s">
        <v>763</v>
      </c>
      <c r="F76" s="54" t="s">
        <v>601</v>
      </c>
      <c r="G76" s="127" t="s">
        <v>610</v>
      </c>
      <c r="H76" s="54" t="s">
        <v>611</v>
      </c>
      <c r="I76" s="54" t="s">
        <v>603</v>
      </c>
      <c r="J76" s="127" t="s">
        <v>764</v>
      </c>
    </row>
    <row r="77" ht="42" customHeight="1" spans="1:10">
      <c r="A77" s="229" t="s">
        <v>508</v>
      </c>
      <c r="B77" s="54" t="s">
        <v>747</v>
      </c>
      <c r="C77" s="54" t="s">
        <v>598</v>
      </c>
      <c r="D77" s="54" t="s">
        <v>618</v>
      </c>
      <c r="E77" s="127" t="s">
        <v>765</v>
      </c>
      <c r="F77" s="54" t="s">
        <v>601</v>
      </c>
      <c r="G77" s="127" t="s">
        <v>610</v>
      </c>
      <c r="H77" s="54" t="s">
        <v>611</v>
      </c>
      <c r="I77" s="54" t="s">
        <v>603</v>
      </c>
      <c r="J77" s="127" t="s">
        <v>766</v>
      </c>
    </row>
    <row r="78" ht="39" customHeight="1" spans="1:10">
      <c r="A78" s="229" t="s">
        <v>508</v>
      </c>
      <c r="B78" s="54" t="s">
        <v>747</v>
      </c>
      <c r="C78" s="54" t="s">
        <v>598</v>
      </c>
      <c r="D78" s="54" t="s">
        <v>618</v>
      </c>
      <c r="E78" s="127" t="s">
        <v>767</v>
      </c>
      <c r="F78" s="54" t="s">
        <v>601</v>
      </c>
      <c r="G78" s="127" t="s">
        <v>610</v>
      </c>
      <c r="H78" s="54" t="s">
        <v>611</v>
      </c>
      <c r="I78" s="54" t="s">
        <v>603</v>
      </c>
      <c r="J78" s="127" t="s">
        <v>768</v>
      </c>
    </row>
    <row r="79" ht="47" customHeight="1" spans="1:10">
      <c r="A79" s="229" t="s">
        <v>508</v>
      </c>
      <c r="B79" s="54" t="s">
        <v>747</v>
      </c>
      <c r="C79" s="54" t="s">
        <v>604</v>
      </c>
      <c r="D79" s="54" t="s">
        <v>605</v>
      </c>
      <c r="E79" s="127" t="s">
        <v>769</v>
      </c>
      <c r="F79" s="54" t="s">
        <v>615</v>
      </c>
      <c r="G79" s="127" t="s">
        <v>645</v>
      </c>
      <c r="H79" s="54" t="s">
        <v>611</v>
      </c>
      <c r="I79" s="54" t="s">
        <v>603</v>
      </c>
      <c r="J79" s="127" t="s">
        <v>770</v>
      </c>
    </row>
    <row r="80" ht="47" customHeight="1" spans="1:10">
      <c r="A80" s="229" t="s">
        <v>508</v>
      </c>
      <c r="B80" s="54" t="s">
        <v>747</v>
      </c>
      <c r="C80" s="54" t="s">
        <v>604</v>
      </c>
      <c r="D80" s="54" t="s">
        <v>605</v>
      </c>
      <c r="E80" s="127" t="s">
        <v>771</v>
      </c>
      <c r="F80" s="54" t="s">
        <v>615</v>
      </c>
      <c r="G80" s="127" t="s">
        <v>772</v>
      </c>
      <c r="H80" s="54" t="s">
        <v>611</v>
      </c>
      <c r="I80" s="54" t="s">
        <v>603</v>
      </c>
      <c r="J80" s="127" t="s">
        <v>773</v>
      </c>
    </row>
    <row r="81" ht="24" customHeight="1" spans="1:10">
      <c r="A81" s="229" t="s">
        <v>508</v>
      </c>
      <c r="B81" s="54" t="s">
        <v>747</v>
      </c>
      <c r="C81" s="54" t="s">
        <v>604</v>
      </c>
      <c r="D81" s="54" t="s">
        <v>726</v>
      </c>
      <c r="E81" s="127" t="s">
        <v>774</v>
      </c>
      <c r="F81" s="54" t="s">
        <v>601</v>
      </c>
      <c r="G81" s="127" t="s">
        <v>775</v>
      </c>
      <c r="H81" s="54" t="s">
        <v>602</v>
      </c>
      <c r="I81" s="54" t="s">
        <v>603</v>
      </c>
      <c r="J81" s="127" t="s">
        <v>776</v>
      </c>
    </row>
    <row r="82" ht="52" customHeight="1" spans="1:10">
      <c r="A82" s="229" t="s">
        <v>508</v>
      </c>
      <c r="B82" s="54" t="s">
        <v>747</v>
      </c>
      <c r="C82" s="54" t="s">
        <v>607</v>
      </c>
      <c r="D82" s="54" t="s">
        <v>608</v>
      </c>
      <c r="E82" s="127" t="s">
        <v>777</v>
      </c>
      <c r="F82" s="54" t="s">
        <v>615</v>
      </c>
      <c r="G82" s="127" t="s">
        <v>630</v>
      </c>
      <c r="H82" s="54" t="s">
        <v>611</v>
      </c>
      <c r="I82" s="54" t="s">
        <v>603</v>
      </c>
      <c r="J82" s="127" t="s">
        <v>778</v>
      </c>
    </row>
    <row r="83" ht="52" customHeight="1" spans="1:10">
      <c r="A83" s="229" t="s">
        <v>528</v>
      </c>
      <c r="B83" s="54" t="s">
        <v>779</v>
      </c>
      <c r="C83" s="54" t="s">
        <v>598</v>
      </c>
      <c r="D83" s="54" t="s">
        <v>599</v>
      </c>
      <c r="E83" s="127" t="s">
        <v>780</v>
      </c>
      <c r="F83" s="54" t="s">
        <v>601</v>
      </c>
      <c r="G83" s="127" t="s">
        <v>781</v>
      </c>
      <c r="H83" s="54" t="s">
        <v>667</v>
      </c>
      <c r="I83" s="54" t="s">
        <v>603</v>
      </c>
      <c r="J83" s="127" t="s">
        <v>782</v>
      </c>
    </row>
    <row r="84" ht="30" customHeight="1" spans="1:10">
      <c r="A84" s="229" t="s">
        <v>528</v>
      </c>
      <c r="B84" s="54" t="s">
        <v>779</v>
      </c>
      <c r="C84" s="54" t="s">
        <v>604</v>
      </c>
      <c r="D84" s="54" t="s">
        <v>605</v>
      </c>
      <c r="E84" s="127" t="s">
        <v>783</v>
      </c>
      <c r="F84" s="54" t="s">
        <v>601</v>
      </c>
      <c r="G84" s="127" t="s">
        <v>784</v>
      </c>
      <c r="H84" s="54"/>
      <c r="I84" s="54" t="s">
        <v>617</v>
      </c>
      <c r="J84" s="127" t="s">
        <v>785</v>
      </c>
    </row>
    <row r="85" ht="30" customHeight="1" spans="1:10">
      <c r="A85" s="229" t="s">
        <v>528</v>
      </c>
      <c r="B85" s="54" t="s">
        <v>779</v>
      </c>
      <c r="C85" s="54" t="s">
        <v>607</v>
      </c>
      <c r="D85" s="54" t="s">
        <v>608</v>
      </c>
      <c r="E85" s="127" t="s">
        <v>786</v>
      </c>
      <c r="F85" s="54" t="s">
        <v>615</v>
      </c>
      <c r="G85" s="127" t="s">
        <v>630</v>
      </c>
      <c r="H85" s="54" t="s">
        <v>611</v>
      </c>
      <c r="I85" s="54" t="s">
        <v>603</v>
      </c>
      <c r="J85" s="127" t="s">
        <v>787</v>
      </c>
    </row>
    <row r="86" ht="30" customHeight="1" spans="1:10">
      <c r="A86" s="229" t="s">
        <v>528</v>
      </c>
      <c r="B86" s="54" t="s">
        <v>779</v>
      </c>
      <c r="C86" s="54" t="s">
        <v>607</v>
      </c>
      <c r="D86" s="54" t="s">
        <v>608</v>
      </c>
      <c r="E86" s="127" t="s">
        <v>788</v>
      </c>
      <c r="F86" s="54" t="s">
        <v>615</v>
      </c>
      <c r="G86" s="127" t="s">
        <v>630</v>
      </c>
      <c r="H86" s="54" t="s">
        <v>611</v>
      </c>
      <c r="I86" s="54" t="s">
        <v>603</v>
      </c>
      <c r="J86" s="127" t="s">
        <v>789</v>
      </c>
    </row>
    <row r="87" ht="45" customHeight="1" spans="1:10">
      <c r="A87" s="229" t="s">
        <v>504</v>
      </c>
      <c r="B87" s="54" t="s">
        <v>790</v>
      </c>
      <c r="C87" s="54" t="s">
        <v>598</v>
      </c>
      <c r="D87" s="54" t="s">
        <v>599</v>
      </c>
      <c r="E87" s="127" t="s">
        <v>748</v>
      </c>
      <c r="F87" s="54" t="s">
        <v>601</v>
      </c>
      <c r="G87" s="127" t="s">
        <v>610</v>
      </c>
      <c r="H87" s="54" t="s">
        <v>611</v>
      </c>
      <c r="I87" s="54" t="s">
        <v>603</v>
      </c>
      <c r="J87" s="127" t="s">
        <v>749</v>
      </c>
    </row>
    <row r="88" ht="45" customHeight="1" spans="1:10">
      <c r="A88" s="229" t="s">
        <v>504</v>
      </c>
      <c r="B88" s="54" t="s">
        <v>790</v>
      </c>
      <c r="C88" s="54" t="s">
        <v>598</v>
      </c>
      <c r="D88" s="54" t="s">
        <v>599</v>
      </c>
      <c r="E88" s="127" t="s">
        <v>750</v>
      </c>
      <c r="F88" s="54" t="s">
        <v>601</v>
      </c>
      <c r="G88" s="127" t="s">
        <v>223</v>
      </c>
      <c r="H88" s="54" t="s">
        <v>752</v>
      </c>
      <c r="I88" s="54" t="s">
        <v>603</v>
      </c>
      <c r="J88" s="127" t="s">
        <v>753</v>
      </c>
    </row>
    <row r="89" ht="45" customHeight="1" spans="1:10">
      <c r="A89" s="229" t="s">
        <v>504</v>
      </c>
      <c r="B89" s="54" t="s">
        <v>790</v>
      </c>
      <c r="C89" s="54" t="s">
        <v>598</v>
      </c>
      <c r="D89" s="54" t="s">
        <v>599</v>
      </c>
      <c r="E89" s="127" t="s">
        <v>754</v>
      </c>
      <c r="F89" s="54" t="s">
        <v>601</v>
      </c>
      <c r="G89" s="127" t="s">
        <v>610</v>
      </c>
      <c r="H89" s="54" t="s">
        <v>611</v>
      </c>
      <c r="I89" s="54" t="s">
        <v>603</v>
      </c>
      <c r="J89" s="127" t="s">
        <v>755</v>
      </c>
    </row>
    <row r="90" ht="45" customHeight="1" spans="1:10">
      <c r="A90" s="229" t="s">
        <v>504</v>
      </c>
      <c r="B90" s="54" t="s">
        <v>790</v>
      </c>
      <c r="C90" s="54" t="s">
        <v>598</v>
      </c>
      <c r="D90" s="54" t="s">
        <v>613</v>
      </c>
      <c r="E90" s="127" t="s">
        <v>758</v>
      </c>
      <c r="F90" s="54" t="s">
        <v>601</v>
      </c>
      <c r="G90" s="127" t="s">
        <v>610</v>
      </c>
      <c r="H90" s="54" t="s">
        <v>611</v>
      </c>
      <c r="I90" s="54" t="s">
        <v>603</v>
      </c>
      <c r="J90" s="127" t="s">
        <v>759</v>
      </c>
    </row>
    <row r="91" ht="45" customHeight="1" spans="1:10">
      <c r="A91" s="229" t="s">
        <v>504</v>
      </c>
      <c r="B91" s="54" t="s">
        <v>790</v>
      </c>
      <c r="C91" s="54" t="s">
        <v>598</v>
      </c>
      <c r="D91" s="54" t="s">
        <v>613</v>
      </c>
      <c r="E91" s="127" t="s">
        <v>760</v>
      </c>
      <c r="F91" s="54" t="s">
        <v>624</v>
      </c>
      <c r="G91" s="127" t="s">
        <v>761</v>
      </c>
      <c r="H91" s="54" t="s">
        <v>611</v>
      </c>
      <c r="I91" s="54" t="s">
        <v>603</v>
      </c>
      <c r="J91" s="127" t="s">
        <v>762</v>
      </c>
    </row>
    <row r="92" ht="45" customHeight="1" spans="1:10">
      <c r="A92" s="229" t="s">
        <v>504</v>
      </c>
      <c r="B92" s="54" t="s">
        <v>790</v>
      </c>
      <c r="C92" s="54" t="s">
        <v>598</v>
      </c>
      <c r="D92" s="54" t="s">
        <v>618</v>
      </c>
      <c r="E92" s="127" t="s">
        <v>763</v>
      </c>
      <c r="F92" s="54" t="s">
        <v>601</v>
      </c>
      <c r="G92" s="127" t="s">
        <v>610</v>
      </c>
      <c r="H92" s="54" t="s">
        <v>611</v>
      </c>
      <c r="I92" s="54" t="s">
        <v>603</v>
      </c>
      <c r="J92" s="127" t="s">
        <v>764</v>
      </c>
    </row>
    <row r="93" ht="45" customHeight="1" spans="1:10">
      <c r="A93" s="229" t="s">
        <v>504</v>
      </c>
      <c r="B93" s="54" t="s">
        <v>790</v>
      </c>
      <c r="C93" s="54" t="s">
        <v>598</v>
      </c>
      <c r="D93" s="54" t="s">
        <v>618</v>
      </c>
      <c r="E93" s="127" t="s">
        <v>765</v>
      </c>
      <c r="F93" s="54" t="s">
        <v>601</v>
      </c>
      <c r="G93" s="127" t="s">
        <v>610</v>
      </c>
      <c r="H93" s="54" t="s">
        <v>611</v>
      </c>
      <c r="I93" s="54" t="s">
        <v>603</v>
      </c>
      <c r="J93" s="127" t="s">
        <v>766</v>
      </c>
    </row>
    <row r="94" ht="45" customHeight="1" spans="1:10">
      <c r="A94" s="229" t="s">
        <v>504</v>
      </c>
      <c r="B94" s="54" t="s">
        <v>790</v>
      </c>
      <c r="C94" s="54" t="s">
        <v>598</v>
      </c>
      <c r="D94" s="54" t="s">
        <v>618</v>
      </c>
      <c r="E94" s="127" t="s">
        <v>767</v>
      </c>
      <c r="F94" s="54" t="s">
        <v>601</v>
      </c>
      <c r="G94" s="127" t="s">
        <v>610</v>
      </c>
      <c r="H94" s="54" t="s">
        <v>611</v>
      </c>
      <c r="I94" s="54" t="s">
        <v>603</v>
      </c>
      <c r="J94" s="127" t="s">
        <v>768</v>
      </c>
    </row>
    <row r="95" ht="45" customHeight="1" spans="1:10">
      <c r="A95" s="229" t="s">
        <v>504</v>
      </c>
      <c r="B95" s="54" t="s">
        <v>790</v>
      </c>
      <c r="C95" s="54" t="s">
        <v>604</v>
      </c>
      <c r="D95" s="54" t="s">
        <v>605</v>
      </c>
      <c r="E95" s="127" t="s">
        <v>769</v>
      </c>
      <c r="F95" s="54" t="s">
        <v>615</v>
      </c>
      <c r="G95" s="127" t="s">
        <v>791</v>
      </c>
      <c r="H95" s="54" t="s">
        <v>611</v>
      </c>
      <c r="I95" s="54" t="s">
        <v>603</v>
      </c>
      <c r="J95" s="127" t="s">
        <v>770</v>
      </c>
    </row>
    <row r="96" ht="45" customHeight="1" spans="1:10">
      <c r="A96" s="229" t="s">
        <v>504</v>
      </c>
      <c r="B96" s="54" t="s">
        <v>790</v>
      </c>
      <c r="C96" s="54" t="s">
        <v>604</v>
      </c>
      <c r="D96" s="54" t="s">
        <v>605</v>
      </c>
      <c r="E96" s="127" t="s">
        <v>771</v>
      </c>
      <c r="F96" s="54" t="s">
        <v>615</v>
      </c>
      <c r="G96" s="127" t="s">
        <v>792</v>
      </c>
      <c r="H96" s="54" t="s">
        <v>611</v>
      </c>
      <c r="I96" s="54" t="s">
        <v>603</v>
      </c>
      <c r="J96" s="127" t="s">
        <v>773</v>
      </c>
    </row>
    <row r="97" ht="45" customHeight="1" spans="1:10">
      <c r="A97" s="229" t="s">
        <v>504</v>
      </c>
      <c r="B97" s="54" t="s">
        <v>790</v>
      </c>
      <c r="C97" s="54" t="s">
        <v>604</v>
      </c>
      <c r="D97" s="54" t="s">
        <v>726</v>
      </c>
      <c r="E97" s="127" t="s">
        <v>774</v>
      </c>
      <c r="F97" s="54" t="s">
        <v>615</v>
      </c>
      <c r="G97" s="127" t="s">
        <v>775</v>
      </c>
      <c r="H97" s="54" t="s">
        <v>602</v>
      </c>
      <c r="I97" s="54" t="s">
        <v>603</v>
      </c>
      <c r="J97" s="127" t="s">
        <v>776</v>
      </c>
    </row>
    <row r="98" ht="45" customHeight="1" spans="1:10">
      <c r="A98" s="229" t="s">
        <v>504</v>
      </c>
      <c r="B98" s="54" t="s">
        <v>790</v>
      </c>
      <c r="C98" s="54" t="s">
        <v>607</v>
      </c>
      <c r="D98" s="54" t="s">
        <v>608</v>
      </c>
      <c r="E98" s="127" t="s">
        <v>777</v>
      </c>
      <c r="F98" s="54" t="s">
        <v>615</v>
      </c>
      <c r="G98" s="127" t="s">
        <v>630</v>
      </c>
      <c r="H98" s="54" t="s">
        <v>611</v>
      </c>
      <c r="I98" s="54" t="s">
        <v>603</v>
      </c>
      <c r="J98" s="127" t="s">
        <v>778</v>
      </c>
    </row>
    <row r="99" ht="45" customHeight="1" spans="1:10">
      <c r="A99" s="229" t="s">
        <v>522</v>
      </c>
      <c r="B99" s="54" t="s">
        <v>793</v>
      </c>
      <c r="C99" s="54" t="s">
        <v>598</v>
      </c>
      <c r="D99" s="54" t="s">
        <v>599</v>
      </c>
      <c r="E99" s="127" t="s">
        <v>794</v>
      </c>
      <c r="F99" s="54" t="s">
        <v>601</v>
      </c>
      <c r="G99" s="127" t="s">
        <v>795</v>
      </c>
      <c r="H99" s="54" t="s">
        <v>626</v>
      </c>
      <c r="I99" s="54" t="s">
        <v>603</v>
      </c>
      <c r="J99" s="127" t="s">
        <v>796</v>
      </c>
    </row>
    <row r="100" ht="45" customHeight="1" spans="1:10">
      <c r="A100" s="229" t="s">
        <v>522</v>
      </c>
      <c r="B100" s="54" t="s">
        <v>793</v>
      </c>
      <c r="C100" s="54" t="s">
        <v>598</v>
      </c>
      <c r="D100" s="54" t="s">
        <v>599</v>
      </c>
      <c r="E100" s="127" t="s">
        <v>597</v>
      </c>
      <c r="F100" s="54" t="s">
        <v>601</v>
      </c>
      <c r="G100" s="127" t="s">
        <v>797</v>
      </c>
      <c r="H100" s="54" t="s">
        <v>626</v>
      </c>
      <c r="I100" s="54" t="s">
        <v>603</v>
      </c>
      <c r="J100" s="127" t="s">
        <v>597</v>
      </c>
    </row>
    <row r="101" ht="45" customHeight="1" spans="1:10">
      <c r="A101" s="229" t="s">
        <v>522</v>
      </c>
      <c r="B101" s="54" t="s">
        <v>793</v>
      </c>
      <c r="C101" s="54" t="s">
        <v>604</v>
      </c>
      <c r="D101" s="54" t="s">
        <v>605</v>
      </c>
      <c r="E101" s="127" t="s">
        <v>783</v>
      </c>
      <c r="F101" s="54" t="s">
        <v>601</v>
      </c>
      <c r="G101" s="127" t="s">
        <v>784</v>
      </c>
      <c r="H101" s="54"/>
      <c r="I101" s="54" t="s">
        <v>617</v>
      </c>
      <c r="J101" s="127" t="s">
        <v>785</v>
      </c>
    </row>
    <row r="102" ht="45" customHeight="1" spans="1:10">
      <c r="A102" s="229" t="s">
        <v>522</v>
      </c>
      <c r="B102" s="54" t="s">
        <v>793</v>
      </c>
      <c r="C102" s="54" t="s">
        <v>607</v>
      </c>
      <c r="D102" s="54" t="s">
        <v>608</v>
      </c>
      <c r="E102" s="127" t="s">
        <v>798</v>
      </c>
      <c r="F102" s="54" t="s">
        <v>615</v>
      </c>
      <c r="G102" s="127" t="s">
        <v>630</v>
      </c>
      <c r="H102" s="54" t="s">
        <v>611</v>
      </c>
      <c r="I102" s="54" t="s">
        <v>603</v>
      </c>
      <c r="J102" s="127" t="s">
        <v>799</v>
      </c>
    </row>
    <row r="103" ht="20" customHeight="1" spans="1:10">
      <c r="A103" s="229" t="s">
        <v>520</v>
      </c>
      <c r="B103" s="54" t="s">
        <v>800</v>
      </c>
      <c r="C103" s="54" t="s">
        <v>598</v>
      </c>
      <c r="D103" s="54" t="s">
        <v>599</v>
      </c>
      <c r="E103" s="127" t="s">
        <v>801</v>
      </c>
      <c r="F103" s="54" t="s">
        <v>601</v>
      </c>
      <c r="G103" s="127" t="s">
        <v>610</v>
      </c>
      <c r="H103" s="54" t="s">
        <v>611</v>
      </c>
      <c r="I103" s="54" t="s">
        <v>603</v>
      </c>
      <c r="J103" s="127" t="s">
        <v>801</v>
      </c>
    </row>
    <row r="104" ht="33" customHeight="1" spans="1:10">
      <c r="A104" s="229" t="s">
        <v>520</v>
      </c>
      <c r="B104" s="54" t="s">
        <v>800</v>
      </c>
      <c r="C104" s="54" t="s">
        <v>604</v>
      </c>
      <c r="D104" s="54" t="s">
        <v>802</v>
      </c>
      <c r="E104" s="127" t="s">
        <v>803</v>
      </c>
      <c r="F104" s="54" t="s">
        <v>615</v>
      </c>
      <c r="G104" s="127" t="s">
        <v>645</v>
      </c>
      <c r="H104" s="54" t="s">
        <v>611</v>
      </c>
      <c r="I104" s="54" t="s">
        <v>603</v>
      </c>
      <c r="J104" s="127" t="s">
        <v>803</v>
      </c>
    </row>
    <row r="105" ht="53" customHeight="1" spans="1:10">
      <c r="A105" s="229" t="s">
        <v>520</v>
      </c>
      <c r="B105" s="54" t="s">
        <v>800</v>
      </c>
      <c r="C105" s="54" t="s">
        <v>604</v>
      </c>
      <c r="D105" s="54" t="s">
        <v>726</v>
      </c>
      <c r="E105" s="127" t="s">
        <v>804</v>
      </c>
      <c r="F105" s="54" t="s">
        <v>615</v>
      </c>
      <c r="G105" s="127" t="s">
        <v>805</v>
      </c>
      <c r="H105" s="54" t="s">
        <v>611</v>
      </c>
      <c r="I105" s="54" t="s">
        <v>603</v>
      </c>
      <c r="J105" s="127" t="s">
        <v>804</v>
      </c>
    </row>
    <row r="106" ht="66" customHeight="1" spans="1:10">
      <c r="A106" s="229" t="s">
        <v>520</v>
      </c>
      <c r="B106" s="54" t="s">
        <v>800</v>
      </c>
      <c r="C106" s="54" t="s">
        <v>604</v>
      </c>
      <c r="D106" s="54" t="s">
        <v>726</v>
      </c>
      <c r="E106" s="127" t="s">
        <v>806</v>
      </c>
      <c r="F106" s="54" t="s">
        <v>615</v>
      </c>
      <c r="G106" s="127" t="s">
        <v>807</v>
      </c>
      <c r="H106" s="54" t="s">
        <v>611</v>
      </c>
      <c r="I106" s="54" t="s">
        <v>603</v>
      </c>
      <c r="J106" s="127" t="s">
        <v>806</v>
      </c>
    </row>
    <row r="107" ht="55" customHeight="1" spans="1:10">
      <c r="A107" s="229" t="s">
        <v>520</v>
      </c>
      <c r="B107" s="54" t="s">
        <v>800</v>
      </c>
      <c r="C107" s="54" t="s">
        <v>607</v>
      </c>
      <c r="D107" s="54" t="s">
        <v>608</v>
      </c>
      <c r="E107" s="127" t="s">
        <v>808</v>
      </c>
      <c r="F107" s="54" t="s">
        <v>615</v>
      </c>
      <c r="G107" s="127" t="s">
        <v>807</v>
      </c>
      <c r="H107" s="54" t="s">
        <v>611</v>
      </c>
      <c r="I107" s="54" t="s">
        <v>617</v>
      </c>
      <c r="J107" s="127" t="s">
        <v>809</v>
      </c>
    </row>
    <row r="108" ht="20" customHeight="1" spans="1:10">
      <c r="A108" s="229" t="s">
        <v>520</v>
      </c>
      <c r="B108" s="54" t="s">
        <v>800</v>
      </c>
      <c r="C108" s="54" t="s">
        <v>607</v>
      </c>
      <c r="D108" s="54" t="s">
        <v>608</v>
      </c>
      <c r="E108" s="127" t="s">
        <v>809</v>
      </c>
      <c r="F108" s="54" t="s">
        <v>615</v>
      </c>
      <c r="G108" s="127" t="s">
        <v>807</v>
      </c>
      <c r="H108" s="54" t="s">
        <v>611</v>
      </c>
      <c r="I108" s="54" t="s">
        <v>603</v>
      </c>
      <c r="J108" s="127" t="s">
        <v>809</v>
      </c>
    </row>
    <row r="109" ht="20" customHeight="1" spans="1:10">
      <c r="A109" s="229" t="s">
        <v>514</v>
      </c>
      <c r="B109" s="54" t="s">
        <v>810</v>
      </c>
      <c r="C109" s="54" t="s">
        <v>598</v>
      </c>
      <c r="D109" s="54" t="s">
        <v>599</v>
      </c>
      <c r="E109" s="127" t="s">
        <v>743</v>
      </c>
      <c r="F109" s="54" t="s">
        <v>601</v>
      </c>
      <c r="G109" s="127" t="s">
        <v>797</v>
      </c>
      <c r="H109" s="54" t="s">
        <v>745</v>
      </c>
      <c r="I109" s="54" t="s">
        <v>603</v>
      </c>
      <c r="J109" s="127" t="s">
        <v>746</v>
      </c>
    </row>
    <row r="110" ht="45" customHeight="1" spans="1:10">
      <c r="A110" s="229" t="s">
        <v>514</v>
      </c>
      <c r="B110" s="54" t="s">
        <v>810</v>
      </c>
      <c r="C110" s="54" t="s">
        <v>598</v>
      </c>
      <c r="D110" s="54" t="s">
        <v>599</v>
      </c>
      <c r="E110" s="127" t="s">
        <v>748</v>
      </c>
      <c r="F110" s="54" t="s">
        <v>601</v>
      </c>
      <c r="G110" s="127" t="s">
        <v>610</v>
      </c>
      <c r="H110" s="54" t="s">
        <v>611</v>
      </c>
      <c r="I110" s="54" t="s">
        <v>603</v>
      </c>
      <c r="J110" s="127" t="s">
        <v>749</v>
      </c>
    </row>
    <row r="111" ht="34" customHeight="1" spans="1:10">
      <c r="A111" s="229" t="s">
        <v>514</v>
      </c>
      <c r="B111" s="54" t="s">
        <v>810</v>
      </c>
      <c r="C111" s="54" t="s">
        <v>598</v>
      </c>
      <c r="D111" s="54" t="s">
        <v>599</v>
      </c>
      <c r="E111" s="127" t="s">
        <v>750</v>
      </c>
      <c r="F111" s="54" t="s">
        <v>601</v>
      </c>
      <c r="G111" s="127" t="s">
        <v>224</v>
      </c>
      <c r="H111" s="54" t="s">
        <v>752</v>
      </c>
      <c r="I111" s="54" t="s">
        <v>603</v>
      </c>
      <c r="J111" s="127" t="s">
        <v>753</v>
      </c>
    </row>
    <row r="112" ht="45" customHeight="1" spans="1:10">
      <c r="A112" s="229" t="s">
        <v>514</v>
      </c>
      <c r="B112" s="54" t="s">
        <v>810</v>
      </c>
      <c r="C112" s="54" t="s">
        <v>598</v>
      </c>
      <c r="D112" s="54" t="s">
        <v>599</v>
      </c>
      <c r="E112" s="127" t="s">
        <v>754</v>
      </c>
      <c r="F112" s="54" t="s">
        <v>615</v>
      </c>
      <c r="G112" s="127" t="s">
        <v>772</v>
      </c>
      <c r="H112" s="54" t="s">
        <v>611</v>
      </c>
      <c r="I112" s="54" t="s">
        <v>603</v>
      </c>
      <c r="J112" s="127" t="s">
        <v>755</v>
      </c>
    </row>
    <row r="113" ht="24" customHeight="1" spans="1:10">
      <c r="A113" s="229" t="s">
        <v>514</v>
      </c>
      <c r="B113" s="54" t="s">
        <v>810</v>
      </c>
      <c r="C113" s="54" t="s">
        <v>598</v>
      </c>
      <c r="D113" s="54" t="s">
        <v>613</v>
      </c>
      <c r="E113" s="127" t="s">
        <v>756</v>
      </c>
      <c r="F113" s="54" t="s">
        <v>624</v>
      </c>
      <c r="G113" s="127" t="s">
        <v>811</v>
      </c>
      <c r="H113" s="54" t="s">
        <v>611</v>
      </c>
      <c r="I113" s="54" t="s">
        <v>603</v>
      </c>
      <c r="J113" s="127" t="s">
        <v>757</v>
      </c>
    </row>
    <row r="114" ht="45" customHeight="1" spans="1:10">
      <c r="A114" s="229" t="s">
        <v>514</v>
      </c>
      <c r="B114" s="54" t="s">
        <v>810</v>
      </c>
      <c r="C114" s="54" t="s">
        <v>598</v>
      </c>
      <c r="D114" s="54" t="s">
        <v>613</v>
      </c>
      <c r="E114" s="127" t="s">
        <v>758</v>
      </c>
      <c r="F114" s="54" t="s">
        <v>601</v>
      </c>
      <c r="G114" s="127" t="s">
        <v>610</v>
      </c>
      <c r="H114" s="54" t="s">
        <v>611</v>
      </c>
      <c r="I114" s="54" t="s">
        <v>603</v>
      </c>
      <c r="J114" s="127" t="s">
        <v>759</v>
      </c>
    </row>
    <row r="115" ht="38" customHeight="1" spans="1:10">
      <c r="A115" s="229" t="s">
        <v>514</v>
      </c>
      <c r="B115" s="54" t="s">
        <v>810</v>
      </c>
      <c r="C115" s="54" t="s">
        <v>598</v>
      </c>
      <c r="D115" s="54" t="s">
        <v>613</v>
      </c>
      <c r="E115" s="127" t="s">
        <v>760</v>
      </c>
      <c r="F115" s="54" t="s">
        <v>624</v>
      </c>
      <c r="G115" s="127" t="s">
        <v>761</v>
      </c>
      <c r="H115" s="54" t="s">
        <v>611</v>
      </c>
      <c r="I115" s="54" t="s">
        <v>603</v>
      </c>
      <c r="J115" s="127" t="s">
        <v>762</v>
      </c>
    </row>
    <row r="116" ht="45" customHeight="1" spans="1:10">
      <c r="A116" s="229" t="s">
        <v>514</v>
      </c>
      <c r="B116" s="54" t="s">
        <v>810</v>
      </c>
      <c r="C116" s="54" t="s">
        <v>598</v>
      </c>
      <c r="D116" s="54" t="s">
        <v>618</v>
      </c>
      <c r="E116" s="127" t="s">
        <v>763</v>
      </c>
      <c r="F116" s="54" t="s">
        <v>601</v>
      </c>
      <c r="G116" s="127" t="s">
        <v>610</v>
      </c>
      <c r="H116" s="54" t="s">
        <v>611</v>
      </c>
      <c r="I116" s="54" t="s">
        <v>603</v>
      </c>
      <c r="J116" s="127" t="s">
        <v>764</v>
      </c>
    </row>
    <row r="117" ht="39" customHeight="1" spans="1:10">
      <c r="A117" s="229" t="s">
        <v>514</v>
      </c>
      <c r="B117" s="54" t="s">
        <v>810</v>
      </c>
      <c r="C117" s="54" t="s">
        <v>598</v>
      </c>
      <c r="D117" s="54" t="s">
        <v>618</v>
      </c>
      <c r="E117" s="127" t="s">
        <v>765</v>
      </c>
      <c r="F117" s="54" t="s">
        <v>601</v>
      </c>
      <c r="G117" s="127" t="s">
        <v>610</v>
      </c>
      <c r="H117" s="54" t="s">
        <v>611</v>
      </c>
      <c r="I117" s="54" t="s">
        <v>603</v>
      </c>
      <c r="J117" s="127" t="s">
        <v>766</v>
      </c>
    </row>
    <row r="118" ht="30" customHeight="1" spans="1:10">
      <c r="A118" s="229" t="s">
        <v>514</v>
      </c>
      <c r="B118" s="54" t="s">
        <v>810</v>
      </c>
      <c r="C118" s="54" t="s">
        <v>598</v>
      </c>
      <c r="D118" s="54" t="s">
        <v>618</v>
      </c>
      <c r="E118" s="127" t="s">
        <v>767</v>
      </c>
      <c r="F118" s="54" t="s">
        <v>615</v>
      </c>
      <c r="G118" s="127" t="s">
        <v>772</v>
      </c>
      <c r="H118" s="54" t="s">
        <v>611</v>
      </c>
      <c r="I118" s="54" t="s">
        <v>603</v>
      </c>
      <c r="J118" s="127" t="s">
        <v>768</v>
      </c>
    </row>
    <row r="119" ht="41" customHeight="1" spans="1:10">
      <c r="A119" s="229" t="s">
        <v>514</v>
      </c>
      <c r="B119" s="54" t="s">
        <v>810</v>
      </c>
      <c r="C119" s="54" t="s">
        <v>604</v>
      </c>
      <c r="D119" s="54" t="s">
        <v>605</v>
      </c>
      <c r="E119" s="127" t="s">
        <v>769</v>
      </c>
      <c r="F119" s="54" t="s">
        <v>615</v>
      </c>
      <c r="G119" s="127" t="s">
        <v>630</v>
      </c>
      <c r="H119" s="54" t="s">
        <v>611</v>
      </c>
      <c r="I119" s="54" t="s">
        <v>603</v>
      </c>
      <c r="J119" s="127" t="s">
        <v>770</v>
      </c>
    </row>
    <row r="120" ht="39" customHeight="1" spans="1:10">
      <c r="A120" s="229" t="s">
        <v>514</v>
      </c>
      <c r="B120" s="54" t="s">
        <v>810</v>
      </c>
      <c r="C120" s="54" t="s">
        <v>604</v>
      </c>
      <c r="D120" s="54" t="s">
        <v>605</v>
      </c>
      <c r="E120" s="127" t="s">
        <v>771</v>
      </c>
      <c r="F120" s="54" t="s">
        <v>615</v>
      </c>
      <c r="G120" s="127" t="s">
        <v>630</v>
      </c>
      <c r="H120" s="54" t="s">
        <v>611</v>
      </c>
      <c r="I120" s="54" t="s">
        <v>603</v>
      </c>
      <c r="J120" s="127" t="s">
        <v>773</v>
      </c>
    </row>
    <row r="121" ht="22" customHeight="1" spans="1:10">
      <c r="A121" s="229" t="s">
        <v>514</v>
      </c>
      <c r="B121" s="54" t="s">
        <v>810</v>
      </c>
      <c r="C121" s="54" t="s">
        <v>604</v>
      </c>
      <c r="D121" s="54" t="s">
        <v>726</v>
      </c>
      <c r="E121" s="127" t="s">
        <v>774</v>
      </c>
      <c r="F121" s="54" t="s">
        <v>615</v>
      </c>
      <c r="G121" s="127" t="s">
        <v>775</v>
      </c>
      <c r="H121" s="54" t="s">
        <v>602</v>
      </c>
      <c r="I121" s="54" t="s">
        <v>603</v>
      </c>
      <c r="J121" s="127" t="s">
        <v>776</v>
      </c>
    </row>
    <row r="122" ht="45" customHeight="1" spans="1:10">
      <c r="A122" s="229" t="s">
        <v>514</v>
      </c>
      <c r="B122" s="54" t="s">
        <v>810</v>
      </c>
      <c r="C122" s="54" t="s">
        <v>607</v>
      </c>
      <c r="D122" s="54" t="s">
        <v>608</v>
      </c>
      <c r="E122" s="127" t="s">
        <v>777</v>
      </c>
      <c r="F122" s="54" t="s">
        <v>615</v>
      </c>
      <c r="G122" s="127" t="s">
        <v>772</v>
      </c>
      <c r="H122" s="54" t="s">
        <v>611</v>
      </c>
      <c r="I122" s="54" t="s">
        <v>603</v>
      </c>
      <c r="J122" s="127" t="s">
        <v>778</v>
      </c>
    </row>
    <row r="123" ht="45" customHeight="1" spans="1:10">
      <c r="A123" s="229" t="s">
        <v>518</v>
      </c>
      <c r="B123" s="54" t="s">
        <v>812</v>
      </c>
      <c r="C123" s="54" t="s">
        <v>598</v>
      </c>
      <c r="D123" s="54" t="s">
        <v>599</v>
      </c>
      <c r="E123" s="127" t="s">
        <v>813</v>
      </c>
      <c r="F123" s="54" t="s">
        <v>615</v>
      </c>
      <c r="G123" s="127" t="s">
        <v>224</v>
      </c>
      <c r="H123" s="54" t="s">
        <v>814</v>
      </c>
      <c r="I123" s="54" t="s">
        <v>603</v>
      </c>
      <c r="J123" s="127" t="s">
        <v>815</v>
      </c>
    </row>
    <row r="124" ht="45" customHeight="1" spans="1:10">
      <c r="A124" s="229" t="s">
        <v>518</v>
      </c>
      <c r="B124" s="54" t="s">
        <v>812</v>
      </c>
      <c r="C124" s="54" t="s">
        <v>598</v>
      </c>
      <c r="D124" s="54" t="s">
        <v>599</v>
      </c>
      <c r="E124" s="127" t="s">
        <v>816</v>
      </c>
      <c r="F124" s="54" t="s">
        <v>615</v>
      </c>
      <c r="G124" s="127" t="s">
        <v>224</v>
      </c>
      <c r="H124" s="54" t="s">
        <v>814</v>
      </c>
      <c r="I124" s="54" t="s">
        <v>603</v>
      </c>
      <c r="J124" s="127" t="s">
        <v>817</v>
      </c>
    </row>
    <row r="125" ht="45" customHeight="1" spans="1:10">
      <c r="A125" s="229" t="s">
        <v>518</v>
      </c>
      <c r="B125" s="54" t="s">
        <v>812</v>
      </c>
      <c r="C125" s="54" t="s">
        <v>598</v>
      </c>
      <c r="D125" s="54" t="s">
        <v>618</v>
      </c>
      <c r="E125" s="127" t="s">
        <v>818</v>
      </c>
      <c r="F125" s="54" t="s">
        <v>601</v>
      </c>
      <c r="G125" s="127" t="s">
        <v>819</v>
      </c>
      <c r="H125" s="54" t="s">
        <v>602</v>
      </c>
      <c r="I125" s="54" t="s">
        <v>617</v>
      </c>
      <c r="J125" s="127" t="s">
        <v>820</v>
      </c>
    </row>
    <row r="126" ht="27" customHeight="1" spans="1:10">
      <c r="A126" s="229" t="s">
        <v>518</v>
      </c>
      <c r="B126" s="54" t="s">
        <v>812</v>
      </c>
      <c r="C126" s="54" t="s">
        <v>604</v>
      </c>
      <c r="D126" s="54" t="s">
        <v>640</v>
      </c>
      <c r="E126" s="127" t="s">
        <v>821</v>
      </c>
      <c r="F126" s="54" t="s">
        <v>601</v>
      </c>
      <c r="G126" s="127" t="s">
        <v>610</v>
      </c>
      <c r="H126" s="54" t="s">
        <v>611</v>
      </c>
      <c r="I126" s="54" t="s">
        <v>617</v>
      </c>
      <c r="J126" s="127" t="s">
        <v>822</v>
      </c>
    </row>
    <row r="127" ht="34" customHeight="1" spans="1:10">
      <c r="A127" s="229" t="s">
        <v>518</v>
      </c>
      <c r="B127" s="54" t="s">
        <v>812</v>
      </c>
      <c r="C127" s="54" t="s">
        <v>607</v>
      </c>
      <c r="D127" s="54" t="s">
        <v>608</v>
      </c>
      <c r="E127" s="127" t="s">
        <v>823</v>
      </c>
      <c r="F127" s="54" t="s">
        <v>615</v>
      </c>
      <c r="G127" s="127" t="s">
        <v>630</v>
      </c>
      <c r="H127" s="54" t="s">
        <v>611</v>
      </c>
      <c r="I127" s="54" t="s">
        <v>603</v>
      </c>
      <c r="J127" s="127" t="s">
        <v>820</v>
      </c>
    </row>
    <row r="128" ht="26" customHeight="1" spans="1:10">
      <c r="A128" s="229" t="s">
        <v>516</v>
      </c>
      <c r="B128" s="54" t="s">
        <v>824</v>
      </c>
      <c r="C128" s="54" t="s">
        <v>598</v>
      </c>
      <c r="D128" s="54" t="s">
        <v>599</v>
      </c>
      <c r="E128" s="127" t="s">
        <v>743</v>
      </c>
      <c r="F128" s="54" t="s">
        <v>601</v>
      </c>
      <c r="G128" s="127" t="s">
        <v>825</v>
      </c>
      <c r="H128" s="54" t="s">
        <v>745</v>
      </c>
      <c r="I128" s="54" t="s">
        <v>603</v>
      </c>
      <c r="J128" s="127" t="s">
        <v>746</v>
      </c>
    </row>
    <row r="129" ht="45" customHeight="1" spans="1:10">
      <c r="A129" s="229" t="s">
        <v>516</v>
      </c>
      <c r="B129" s="54" t="s">
        <v>826</v>
      </c>
      <c r="C129" s="54" t="s">
        <v>598</v>
      </c>
      <c r="D129" s="54" t="s">
        <v>599</v>
      </c>
      <c r="E129" s="127" t="s">
        <v>748</v>
      </c>
      <c r="F129" s="54" t="s">
        <v>601</v>
      </c>
      <c r="G129" s="127" t="s">
        <v>610</v>
      </c>
      <c r="H129" s="54" t="s">
        <v>611</v>
      </c>
      <c r="I129" s="54" t="s">
        <v>603</v>
      </c>
      <c r="J129" s="127" t="s">
        <v>749</v>
      </c>
    </row>
    <row r="130" ht="33" customHeight="1" spans="1:10">
      <c r="A130" s="229" t="s">
        <v>516</v>
      </c>
      <c r="B130" s="54" t="s">
        <v>826</v>
      </c>
      <c r="C130" s="54" t="s">
        <v>598</v>
      </c>
      <c r="D130" s="54" t="s">
        <v>599</v>
      </c>
      <c r="E130" s="127" t="s">
        <v>750</v>
      </c>
      <c r="F130" s="54" t="s">
        <v>615</v>
      </c>
      <c r="G130" s="127" t="s">
        <v>220</v>
      </c>
      <c r="H130" s="54" t="s">
        <v>752</v>
      </c>
      <c r="I130" s="54" t="s">
        <v>603</v>
      </c>
      <c r="J130" s="127" t="s">
        <v>753</v>
      </c>
    </row>
    <row r="131" ht="45" customHeight="1" spans="1:10">
      <c r="A131" s="229" t="s">
        <v>516</v>
      </c>
      <c r="B131" s="54" t="s">
        <v>826</v>
      </c>
      <c r="C131" s="54" t="s">
        <v>598</v>
      </c>
      <c r="D131" s="54" t="s">
        <v>599</v>
      </c>
      <c r="E131" s="127" t="s">
        <v>754</v>
      </c>
      <c r="F131" s="54" t="s">
        <v>601</v>
      </c>
      <c r="G131" s="127" t="s">
        <v>610</v>
      </c>
      <c r="H131" s="54" t="s">
        <v>611</v>
      </c>
      <c r="I131" s="54" t="s">
        <v>603</v>
      </c>
      <c r="J131" s="127" t="s">
        <v>755</v>
      </c>
    </row>
    <row r="132" ht="18" customHeight="1" spans="1:10">
      <c r="A132" s="229" t="s">
        <v>516</v>
      </c>
      <c r="B132" s="54" t="s">
        <v>826</v>
      </c>
      <c r="C132" s="54" t="s">
        <v>598</v>
      </c>
      <c r="D132" s="54" t="s">
        <v>613</v>
      </c>
      <c r="E132" s="127" t="s">
        <v>756</v>
      </c>
      <c r="F132" s="54" t="s">
        <v>601</v>
      </c>
      <c r="G132" s="127" t="s">
        <v>610</v>
      </c>
      <c r="H132" s="54" t="s">
        <v>611</v>
      </c>
      <c r="I132" s="54" t="s">
        <v>617</v>
      </c>
      <c r="J132" s="127" t="s">
        <v>757</v>
      </c>
    </row>
    <row r="133" ht="45" customHeight="1" spans="1:10">
      <c r="A133" s="229" t="s">
        <v>516</v>
      </c>
      <c r="B133" s="54" t="s">
        <v>826</v>
      </c>
      <c r="C133" s="54" t="s">
        <v>598</v>
      </c>
      <c r="D133" s="54" t="s">
        <v>613</v>
      </c>
      <c r="E133" s="127" t="s">
        <v>758</v>
      </c>
      <c r="F133" s="54" t="s">
        <v>601</v>
      </c>
      <c r="G133" s="127" t="s">
        <v>610</v>
      </c>
      <c r="H133" s="54" t="s">
        <v>611</v>
      </c>
      <c r="I133" s="54" t="s">
        <v>617</v>
      </c>
      <c r="J133" s="127" t="s">
        <v>759</v>
      </c>
    </row>
    <row r="134" ht="40" customHeight="1" spans="1:10">
      <c r="A134" s="229" t="s">
        <v>516</v>
      </c>
      <c r="B134" s="54" t="s">
        <v>826</v>
      </c>
      <c r="C134" s="54" t="s">
        <v>598</v>
      </c>
      <c r="D134" s="54" t="s">
        <v>613</v>
      </c>
      <c r="E134" s="127" t="s">
        <v>760</v>
      </c>
      <c r="F134" s="54" t="s">
        <v>624</v>
      </c>
      <c r="G134" s="127" t="s">
        <v>761</v>
      </c>
      <c r="H134" s="54" t="s">
        <v>611</v>
      </c>
      <c r="I134" s="54" t="s">
        <v>603</v>
      </c>
      <c r="J134" s="127" t="s">
        <v>762</v>
      </c>
    </row>
    <row r="135" ht="39" customHeight="1" spans="1:10">
      <c r="A135" s="229" t="s">
        <v>516</v>
      </c>
      <c r="B135" s="54" t="s">
        <v>826</v>
      </c>
      <c r="C135" s="54" t="s">
        <v>598</v>
      </c>
      <c r="D135" s="54" t="s">
        <v>618</v>
      </c>
      <c r="E135" s="127" t="s">
        <v>763</v>
      </c>
      <c r="F135" s="54" t="s">
        <v>601</v>
      </c>
      <c r="G135" s="127" t="s">
        <v>610</v>
      </c>
      <c r="H135" s="54" t="s">
        <v>611</v>
      </c>
      <c r="I135" s="54" t="s">
        <v>603</v>
      </c>
      <c r="J135" s="127" t="s">
        <v>764</v>
      </c>
    </row>
    <row r="136" ht="45" customHeight="1" spans="1:10">
      <c r="A136" s="229" t="s">
        <v>516</v>
      </c>
      <c r="B136" s="54" t="s">
        <v>826</v>
      </c>
      <c r="C136" s="54" t="s">
        <v>598</v>
      </c>
      <c r="D136" s="54" t="s">
        <v>618</v>
      </c>
      <c r="E136" s="127" t="s">
        <v>765</v>
      </c>
      <c r="F136" s="54" t="s">
        <v>601</v>
      </c>
      <c r="G136" s="127" t="s">
        <v>610</v>
      </c>
      <c r="H136" s="54" t="s">
        <v>611</v>
      </c>
      <c r="I136" s="54" t="s">
        <v>603</v>
      </c>
      <c r="J136" s="127" t="s">
        <v>766</v>
      </c>
    </row>
    <row r="137" ht="29" customHeight="1" spans="1:10">
      <c r="A137" s="229" t="s">
        <v>516</v>
      </c>
      <c r="B137" s="54" t="s">
        <v>826</v>
      </c>
      <c r="C137" s="54" t="s">
        <v>598</v>
      </c>
      <c r="D137" s="54" t="s">
        <v>618</v>
      </c>
      <c r="E137" s="127" t="s">
        <v>767</v>
      </c>
      <c r="F137" s="54" t="s">
        <v>615</v>
      </c>
      <c r="G137" s="127" t="s">
        <v>772</v>
      </c>
      <c r="H137" s="54" t="s">
        <v>611</v>
      </c>
      <c r="I137" s="54" t="s">
        <v>603</v>
      </c>
      <c r="J137" s="127" t="s">
        <v>768</v>
      </c>
    </row>
    <row r="138" ht="41" customHeight="1" spans="1:10">
      <c r="A138" s="229" t="s">
        <v>516</v>
      </c>
      <c r="B138" s="54" t="s">
        <v>826</v>
      </c>
      <c r="C138" s="54" t="s">
        <v>604</v>
      </c>
      <c r="D138" s="54" t="s">
        <v>605</v>
      </c>
      <c r="E138" s="127" t="s">
        <v>769</v>
      </c>
      <c r="F138" s="54" t="s">
        <v>615</v>
      </c>
      <c r="G138" s="127" t="s">
        <v>630</v>
      </c>
      <c r="H138" s="54" t="s">
        <v>611</v>
      </c>
      <c r="I138" s="54" t="s">
        <v>603</v>
      </c>
      <c r="J138" s="127" t="s">
        <v>770</v>
      </c>
    </row>
    <row r="139" ht="39" customHeight="1" spans="1:10">
      <c r="A139" s="229" t="s">
        <v>516</v>
      </c>
      <c r="B139" s="54" t="s">
        <v>826</v>
      </c>
      <c r="C139" s="54" t="s">
        <v>604</v>
      </c>
      <c r="D139" s="54" t="s">
        <v>605</v>
      </c>
      <c r="E139" s="127" t="s">
        <v>827</v>
      </c>
      <c r="F139" s="54" t="s">
        <v>601</v>
      </c>
      <c r="G139" s="127" t="s">
        <v>610</v>
      </c>
      <c r="H139" s="54" t="s">
        <v>611</v>
      </c>
      <c r="I139" s="54" t="s">
        <v>603</v>
      </c>
      <c r="J139" s="127" t="s">
        <v>828</v>
      </c>
    </row>
    <row r="140" ht="45" customHeight="1" spans="1:10">
      <c r="A140" s="229" t="s">
        <v>516</v>
      </c>
      <c r="B140" s="54" t="s">
        <v>826</v>
      </c>
      <c r="C140" s="54" t="s">
        <v>604</v>
      </c>
      <c r="D140" s="54" t="s">
        <v>605</v>
      </c>
      <c r="E140" s="127" t="s">
        <v>771</v>
      </c>
      <c r="F140" s="54" t="s">
        <v>615</v>
      </c>
      <c r="G140" s="127" t="s">
        <v>630</v>
      </c>
      <c r="H140" s="54" t="s">
        <v>611</v>
      </c>
      <c r="I140" s="54" t="s">
        <v>603</v>
      </c>
      <c r="J140" s="127" t="s">
        <v>773</v>
      </c>
    </row>
    <row r="141" ht="18" customHeight="1" spans="1:10">
      <c r="A141" s="229" t="s">
        <v>516</v>
      </c>
      <c r="B141" s="54" t="s">
        <v>826</v>
      </c>
      <c r="C141" s="54" t="s">
        <v>604</v>
      </c>
      <c r="D141" s="54" t="s">
        <v>726</v>
      </c>
      <c r="E141" s="127" t="s">
        <v>774</v>
      </c>
      <c r="F141" s="54" t="s">
        <v>615</v>
      </c>
      <c r="G141" s="127" t="s">
        <v>775</v>
      </c>
      <c r="H141" s="54" t="s">
        <v>602</v>
      </c>
      <c r="I141" s="54" t="s">
        <v>603</v>
      </c>
      <c r="J141" s="127" t="s">
        <v>776</v>
      </c>
    </row>
    <row r="142" ht="45" customHeight="1" spans="1:10">
      <c r="A142" s="229" t="s">
        <v>516</v>
      </c>
      <c r="B142" s="54" t="s">
        <v>826</v>
      </c>
      <c r="C142" s="54" t="s">
        <v>607</v>
      </c>
      <c r="D142" s="54" t="s">
        <v>608</v>
      </c>
      <c r="E142" s="127" t="s">
        <v>777</v>
      </c>
      <c r="F142" s="54" t="s">
        <v>615</v>
      </c>
      <c r="G142" s="127" t="s">
        <v>630</v>
      </c>
      <c r="H142" s="54" t="s">
        <v>611</v>
      </c>
      <c r="I142" s="54" t="s">
        <v>603</v>
      </c>
      <c r="J142" s="127" t="s">
        <v>778</v>
      </c>
    </row>
    <row r="143" ht="28" customHeight="1" spans="1:10">
      <c r="A143" s="229" t="s">
        <v>524</v>
      </c>
      <c r="B143" s="54" t="s">
        <v>829</v>
      </c>
      <c r="C143" s="54" t="s">
        <v>598</v>
      </c>
      <c r="D143" s="54" t="s">
        <v>599</v>
      </c>
      <c r="E143" s="127" t="s">
        <v>743</v>
      </c>
      <c r="F143" s="54" t="s">
        <v>601</v>
      </c>
      <c r="G143" s="127" t="s">
        <v>830</v>
      </c>
      <c r="H143" s="54" t="s">
        <v>745</v>
      </c>
      <c r="I143" s="54" t="s">
        <v>603</v>
      </c>
      <c r="J143" s="127" t="s">
        <v>746</v>
      </c>
    </row>
    <row r="144" ht="45" customHeight="1" spans="1:10">
      <c r="A144" s="229" t="s">
        <v>524</v>
      </c>
      <c r="B144" s="54" t="s">
        <v>829</v>
      </c>
      <c r="C144" s="54" t="s">
        <v>598</v>
      </c>
      <c r="D144" s="54" t="s">
        <v>599</v>
      </c>
      <c r="E144" s="127" t="s">
        <v>748</v>
      </c>
      <c r="F144" s="54" t="s">
        <v>601</v>
      </c>
      <c r="G144" s="127" t="s">
        <v>610</v>
      </c>
      <c r="H144" s="54" t="s">
        <v>611</v>
      </c>
      <c r="I144" s="54" t="s">
        <v>603</v>
      </c>
      <c r="J144" s="127" t="s">
        <v>749</v>
      </c>
    </row>
    <row r="145" ht="45" customHeight="1" spans="1:10">
      <c r="A145" s="229" t="s">
        <v>524</v>
      </c>
      <c r="B145" s="54" t="s">
        <v>829</v>
      </c>
      <c r="C145" s="54" t="s">
        <v>598</v>
      </c>
      <c r="D145" s="54" t="s">
        <v>613</v>
      </c>
      <c r="E145" s="127" t="s">
        <v>758</v>
      </c>
      <c r="F145" s="54" t="s">
        <v>601</v>
      </c>
      <c r="G145" s="127" t="s">
        <v>610</v>
      </c>
      <c r="H145" s="54" t="s">
        <v>611</v>
      </c>
      <c r="I145" s="54" t="s">
        <v>603</v>
      </c>
      <c r="J145" s="127" t="s">
        <v>759</v>
      </c>
    </row>
    <row r="146" ht="45" customHeight="1" spans="1:10">
      <c r="A146" s="229" t="s">
        <v>524</v>
      </c>
      <c r="B146" s="54" t="s">
        <v>829</v>
      </c>
      <c r="C146" s="54" t="s">
        <v>598</v>
      </c>
      <c r="D146" s="54" t="s">
        <v>618</v>
      </c>
      <c r="E146" s="127" t="s">
        <v>763</v>
      </c>
      <c r="F146" s="54" t="s">
        <v>601</v>
      </c>
      <c r="G146" s="127" t="s">
        <v>610</v>
      </c>
      <c r="H146" s="54" t="s">
        <v>611</v>
      </c>
      <c r="I146" s="54" t="s">
        <v>603</v>
      </c>
      <c r="J146" s="127" t="s">
        <v>764</v>
      </c>
    </row>
    <row r="147" ht="45" customHeight="1" spans="1:10">
      <c r="A147" s="229" t="s">
        <v>524</v>
      </c>
      <c r="B147" s="54" t="s">
        <v>829</v>
      </c>
      <c r="C147" s="54" t="s">
        <v>598</v>
      </c>
      <c r="D147" s="54" t="s">
        <v>618</v>
      </c>
      <c r="E147" s="127" t="s">
        <v>765</v>
      </c>
      <c r="F147" s="54" t="s">
        <v>601</v>
      </c>
      <c r="G147" s="127" t="s">
        <v>610</v>
      </c>
      <c r="H147" s="54" t="s">
        <v>611</v>
      </c>
      <c r="I147" s="54" t="s">
        <v>603</v>
      </c>
      <c r="J147" s="127" t="s">
        <v>766</v>
      </c>
    </row>
    <row r="148" ht="45" customHeight="1" spans="1:10">
      <c r="A148" s="229" t="s">
        <v>524</v>
      </c>
      <c r="B148" s="54" t="s">
        <v>829</v>
      </c>
      <c r="C148" s="54" t="s">
        <v>604</v>
      </c>
      <c r="D148" s="54" t="s">
        <v>605</v>
      </c>
      <c r="E148" s="127" t="s">
        <v>769</v>
      </c>
      <c r="F148" s="54" t="s">
        <v>601</v>
      </c>
      <c r="G148" s="127" t="s">
        <v>610</v>
      </c>
      <c r="H148" s="54" t="s">
        <v>611</v>
      </c>
      <c r="I148" s="54" t="s">
        <v>603</v>
      </c>
      <c r="J148" s="127" t="s">
        <v>770</v>
      </c>
    </row>
    <row r="149" ht="45" customHeight="1" spans="1:10">
      <c r="A149" s="229" t="s">
        <v>524</v>
      </c>
      <c r="B149" s="54" t="s">
        <v>829</v>
      </c>
      <c r="C149" s="54" t="s">
        <v>604</v>
      </c>
      <c r="D149" s="54" t="s">
        <v>605</v>
      </c>
      <c r="E149" s="127" t="s">
        <v>827</v>
      </c>
      <c r="F149" s="54" t="s">
        <v>615</v>
      </c>
      <c r="G149" s="127" t="s">
        <v>772</v>
      </c>
      <c r="H149" s="54" t="s">
        <v>611</v>
      </c>
      <c r="I149" s="54" t="s">
        <v>603</v>
      </c>
      <c r="J149" s="127" t="s">
        <v>828</v>
      </c>
    </row>
    <row r="150" ht="25" customHeight="1" spans="1:10">
      <c r="A150" s="229" t="s">
        <v>524</v>
      </c>
      <c r="B150" s="54" t="s">
        <v>829</v>
      </c>
      <c r="C150" s="54" t="s">
        <v>604</v>
      </c>
      <c r="D150" s="54" t="s">
        <v>726</v>
      </c>
      <c r="E150" s="127" t="s">
        <v>774</v>
      </c>
      <c r="F150" s="54" t="s">
        <v>615</v>
      </c>
      <c r="G150" s="127" t="s">
        <v>831</v>
      </c>
      <c r="H150" s="54" t="s">
        <v>602</v>
      </c>
      <c r="I150" s="54" t="s">
        <v>603</v>
      </c>
      <c r="J150" s="127" t="s">
        <v>776</v>
      </c>
    </row>
    <row r="151" ht="45" customHeight="1" spans="1:10">
      <c r="A151" s="229" t="s">
        <v>524</v>
      </c>
      <c r="B151" s="54" t="s">
        <v>829</v>
      </c>
      <c r="C151" s="54" t="s">
        <v>607</v>
      </c>
      <c r="D151" s="54" t="s">
        <v>608</v>
      </c>
      <c r="E151" s="127" t="s">
        <v>777</v>
      </c>
      <c r="F151" s="54" t="s">
        <v>601</v>
      </c>
      <c r="G151" s="127" t="s">
        <v>610</v>
      </c>
      <c r="H151" s="54" t="s">
        <v>611</v>
      </c>
      <c r="I151" s="54" t="s">
        <v>603</v>
      </c>
      <c r="J151" s="127" t="s">
        <v>778</v>
      </c>
    </row>
    <row r="152" ht="45" customHeight="1" spans="1:10">
      <c r="A152" s="229" t="s">
        <v>487</v>
      </c>
      <c r="B152" s="54" t="s">
        <v>832</v>
      </c>
      <c r="C152" s="54" t="s">
        <v>598</v>
      </c>
      <c r="D152" s="54" t="s">
        <v>599</v>
      </c>
      <c r="E152" s="127" t="s">
        <v>833</v>
      </c>
      <c r="F152" s="54" t="s">
        <v>615</v>
      </c>
      <c r="G152" s="127" t="s">
        <v>834</v>
      </c>
      <c r="H152" s="54" t="s">
        <v>611</v>
      </c>
      <c r="I152" s="54" t="s">
        <v>603</v>
      </c>
      <c r="J152" s="127" t="s">
        <v>835</v>
      </c>
    </row>
    <row r="153" ht="45" customHeight="1" spans="1:10">
      <c r="A153" s="229" t="s">
        <v>487</v>
      </c>
      <c r="B153" s="54" t="s">
        <v>832</v>
      </c>
      <c r="C153" s="54" t="s">
        <v>598</v>
      </c>
      <c r="D153" s="54" t="s">
        <v>599</v>
      </c>
      <c r="E153" s="127" t="s">
        <v>836</v>
      </c>
      <c r="F153" s="54" t="s">
        <v>601</v>
      </c>
      <c r="G153" s="127" t="s">
        <v>610</v>
      </c>
      <c r="H153" s="54" t="s">
        <v>611</v>
      </c>
      <c r="I153" s="54" t="s">
        <v>603</v>
      </c>
      <c r="J153" s="127" t="s">
        <v>837</v>
      </c>
    </row>
    <row r="154" ht="26" customHeight="1" spans="1:10">
      <c r="A154" s="229" t="s">
        <v>487</v>
      </c>
      <c r="B154" s="54" t="s">
        <v>832</v>
      </c>
      <c r="C154" s="54" t="s">
        <v>598</v>
      </c>
      <c r="D154" s="54" t="s">
        <v>618</v>
      </c>
      <c r="E154" s="127" t="s">
        <v>838</v>
      </c>
      <c r="F154" s="54" t="s">
        <v>601</v>
      </c>
      <c r="G154" s="127" t="s">
        <v>819</v>
      </c>
      <c r="H154" s="54"/>
      <c r="I154" s="54" t="s">
        <v>617</v>
      </c>
      <c r="J154" s="127" t="s">
        <v>839</v>
      </c>
    </row>
    <row r="155" ht="45" customHeight="1" spans="1:10">
      <c r="A155" s="229" t="s">
        <v>487</v>
      </c>
      <c r="B155" s="54" t="s">
        <v>832</v>
      </c>
      <c r="C155" s="54" t="s">
        <v>604</v>
      </c>
      <c r="D155" s="54" t="s">
        <v>605</v>
      </c>
      <c r="E155" s="127" t="s">
        <v>840</v>
      </c>
      <c r="F155" s="54" t="s">
        <v>615</v>
      </c>
      <c r="G155" s="127" t="s">
        <v>630</v>
      </c>
      <c r="H155" s="54" t="s">
        <v>611</v>
      </c>
      <c r="I155" s="54" t="s">
        <v>617</v>
      </c>
      <c r="J155" s="127" t="s">
        <v>841</v>
      </c>
    </row>
    <row r="156" ht="120" customHeight="1" spans="1:10">
      <c r="A156" s="229" t="s">
        <v>487</v>
      </c>
      <c r="B156" s="54" t="s">
        <v>832</v>
      </c>
      <c r="C156" s="54" t="s">
        <v>604</v>
      </c>
      <c r="D156" s="54" t="s">
        <v>726</v>
      </c>
      <c r="E156" s="127" t="s">
        <v>804</v>
      </c>
      <c r="F156" s="54" t="s">
        <v>615</v>
      </c>
      <c r="G156" s="127" t="s">
        <v>630</v>
      </c>
      <c r="H156" s="54" t="s">
        <v>611</v>
      </c>
      <c r="I156" s="54" t="s">
        <v>617</v>
      </c>
      <c r="J156" s="127" t="s">
        <v>842</v>
      </c>
    </row>
    <row r="157" ht="65" customHeight="1" spans="1:10">
      <c r="A157" s="229" t="s">
        <v>487</v>
      </c>
      <c r="B157" s="54" t="s">
        <v>832</v>
      </c>
      <c r="C157" s="54" t="s">
        <v>607</v>
      </c>
      <c r="D157" s="54" t="s">
        <v>608</v>
      </c>
      <c r="E157" s="127" t="s">
        <v>843</v>
      </c>
      <c r="F157" s="54" t="s">
        <v>615</v>
      </c>
      <c r="G157" s="127" t="s">
        <v>630</v>
      </c>
      <c r="H157" s="54" t="s">
        <v>611</v>
      </c>
      <c r="I157" s="54" t="s">
        <v>603</v>
      </c>
      <c r="J157" s="127" t="s">
        <v>844</v>
      </c>
    </row>
    <row r="158" ht="45" customHeight="1" spans="1:10">
      <c r="A158" s="229" t="s">
        <v>512</v>
      </c>
      <c r="B158" s="54" t="s">
        <v>845</v>
      </c>
      <c r="C158" s="54" t="s">
        <v>598</v>
      </c>
      <c r="D158" s="54" t="s">
        <v>599</v>
      </c>
      <c r="E158" s="127" t="s">
        <v>743</v>
      </c>
      <c r="F158" s="54" t="s">
        <v>601</v>
      </c>
      <c r="G158" s="127" t="s">
        <v>846</v>
      </c>
      <c r="H158" s="54" t="s">
        <v>745</v>
      </c>
      <c r="I158" s="54" t="s">
        <v>603</v>
      </c>
      <c r="J158" s="127" t="s">
        <v>746</v>
      </c>
    </row>
    <row r="159" ht="45" customHeight="1" spans="1:10">
      <c r="A159" s="229" t="s">
        <v>512</v>
      </c>
      <c r="B159" s="54" t="s">
        <v>847</v>
      </c>
      <c r="C159" s="54" t="s">
        <v>598</v>
      </c>
      <c r="D159" s="54" t="s">
        <v>599</v>
      </c>
      <c r="E159" s="127" t="s">
        <v>748</v>
      </c>
      <c r="F159" s="54" t="s">
        <v>601</v>
      </c>
      <c r="G159" s="127" t="s">
        <v>610</v>
      </c>
      <c r="H159" s="54" t="s">
        <v>611</v>
      </c>
      <c r="I159" s="54" t="s">
        <v>603</v>
      </c>
      <c r="J159" s="127" t="s">
        <v>749</v>
      </c>
    </row>
    <row r="160" ht="45" customHeight="1" spans="1:10">
      <c r="A160" s="229" t="s">
        <v>512</v>
      </c>
      <c r="B160" s="54" t="s">
        <v>847</v>
      </c>
      <c r="C160" s="54" t="s">
        <v>598</v>
      </c>
      <c r="D160" s="54" t="s">
        <v>599</v>
      </c>
      <c r="E160" s="127" t="s">
        <v>750</v>
      </c>
      <c r="F160" s="54" t="s">
        <v>601</v>
      </c>
      <c r="G160" s="127" t="s">
        <v>223</v>
      </c>
      <c r="H160" s="54" t="s">
        <v>752</v>
      </c>
      <c r="I160" s="54" t="s">
        <v>603</v>
      </c>
      <c r="J160" s="127" t="s">
        <v>753</v>
      </c>
    </row>
    <row r="161" ht="45" customHeight="1" spans="1:10">
      <c r="A161" s="229" t="s">
        <v>512</v>
      </c>
      <c r="B161" s="54" t="s">
        <v>847</v>
      </c>
      <c r="C161" s="54" t="s">
        <v>598</v>
      </c>
      <c r="D161" s="54" t="s">
        <v>599</v>
      </c>
      <c r="E161" s="127" t="s">
        <v>754</v>
      </c>
      <c r="F161" s="54" t="s">
        <v>601</v>
      </c>
      <c r="G161" s="127" t="s">
        <v>610</v>
      </c>
      <c r="H161" s="54" t="s">
        <v>611</v>
      </c>
      <c r="I161" s="54" t="s">
        <v>603</v>
      </c>
      <c r="J161" s="127" t="s">
        <v>755</v>
      </c>
    </row>
    <row r="162" ht="45" customHeight="1" spans="1:10">
      <c r="A162" s="229" t="s">
        <v>512</v>
      </c>
      <c r="B162" s="54" t="s">
        <v>847</v>
      </c>
      <c r="C162" s="54" t="s">
        <v>598</v>
      </c>
      <c r="D162" s="54" t="s">
        <v>613</v>
      </c>
      <c r="E162" s="127" t="s">
        <v>756</v>
      </c>
      <c r="F162" s="54" t="s">
        <v>601</v>
      </c>
      <c r="G162" s="127" t="s">
        <v>811</v>
      </c>
      <c r="H162" s="54" t="s">
        <v>611</v>
      </c>
      <c r="I162" s="54" t="s">
        <v>603</v>
      </c>
      <c r="J162" s="127" t="s">
        <v>757</v>
      </c>
    </row>
    <row r="163" ht="45" customHeight="1" spans="1:10">
      <c r="A163" s="229" t="s">
        <v>512</v>
      </c>
      <c r="B163" s="54" t="s">
        <v>847</v>
      </c>
      <c r="C163" s="54" t="s">
        <v>598</v>
      </c>
      <c r="D163" s="54" t="s">
        <v>613</v>
      </c>
      <c r="E163" s="127" t="s">
        <v>758</v>
      </c>
      <c r="F163" s="54" t="s">
        <v>601</v>
      </c>
      <c r="G163" s="127" t="s">
        <v>610</v>
      </c>
      <c r="H163" s="54" t="s">
        <v>611</v>
      </c>
      <c r="I163" s="54" t="s">
        <v>603</v>
      </c>
      <c r="J163" s="127" t="s">
        <v>759</v>
      </c>
    </row>
    <row r="164" ht="45" customHeight="1" spans="1:10">
      <c r="A164" s="229" t="s">
        <v>512</v>
      </c>
      <c r="B164" s="54" t="s">
        <v>847</v>
      </c>
      <c r="C164" s="54" t="s">
        <v>598</v>
      </c>
      <c r="D164" s="54" t="s">
        <v>613</v>
      </c>
      <c r="E164" s="127" t="s">
        <v>760</v>
      </c>
      <c r="F164" s="54" t="s">
        <v>601</v>
      </c>
      <c r="G164" s="127" t="s">
        <v>610</v>
      </c>
      <c r="H164" s="54" t="s">
        <v>611</v>
      </c>
      <c r="I164" s="54" t="s">
        <v>603</v>
      </c>
      <c r="J164" s="127" t="s">
        <v>762</v>
      </c>
    </row>
    <row r="165" ht="45" customHeight="1" spans="1:10">
      <c r="A165" s="229" t="s">
        <v>512</v>
      </c>
      <c r="B165" s="54" t="s">
        <v>847</v>
      </c>
      <c r="C165" s="54" t="s">
        <v>598</v>
      </c>
      <c r="D165" s="54" t="s">
        <v>618</v>
      </c>
      <c r="E165" s="127" t="s">
        <v>763</v>
      </c>
      <c r="F165" s="54" t="s">
        <v>601</v>
      </c>
      <c r="G165" s="127" t="s">
        <v>610</v>
      </c>
      <c r="H165" s="54" t="s">
        <v>611</v>
      </c>
      <c r="I165" s="54" t="s">
        <v>603</v>
      </c>
      <c r="J165" s="127" t="s">
        <v>764</v>
      </c>
    </row>
    <row r="166" ht="45" customHeight="1" spans="1:10">
      <c r="A166" s="229" t="s">
        <v>512</v>
      </c>
      <c r="B166" s="54" t="s">
        <v>847</v>
      </c>
      <c r="C166" s="54" t="s">
        <v>598</v>
      </c>
      <c r="D166" s="54" t="s">
        <v>618</v>
      </c>
      <c r="E166" s="127" t="s">
        <v>765</v>
      </c>
      <c r="F166" s="54" t="s">
        <v>601</v>
      </c>
      <c r="G166" s="127" t="s">
        <v>610</v>
      </c>
      <c r="H166" s="54" t="s">
        <v>611</v>
      </c>
      <c r="I166" s="54" t="s">
        <v>603</v>
      </c>
      <c r="J166" s="127" t="s">
        <v>766</v>
      </c>
    </row>
    <row r="167" ht="45" customHeight="1" spans="1:10">
      <c r="A167" s="229" t="s">
        <v>512</v>
      </c>
      <c r="B167" s="54" t="s">
        <v>847</v>
      </c>
      <c r="C167" s="54" t="s">
        <v>598</v>
      </c>
      <c r="D167" s="54" t="s">
        <v>618</v>
      </c>
      <c r="E167" s="127" t="s">
        <v>767</v>
      </c>
      <c r="F167" s="54" t="s">
        <v>615</v>
      </c>
      <c r="G167" s="127" t="s">
        <v>772</v>
      </c>
      <c r="H167" s="54" t="s">
        <v>611</v>
      </c>
      <c r="I167" s="54" t="s">
        <v>603</v>
      </c>
      <c r="J167" s="127" t="s">
        <v>768</v>
      </c>
    </row>
    <row r="168" ht="45" customHeight="1" spans="1:10">
      <c r="A168" s="229" t="s">
        <v>512</v>
      </c>
      <c r="B168" s="54" t="s">
        <v>847</v>
      </c>
      <c r="C168" s="54" t="s">
        <v>604</v>
      </c>
      <c r="D168" s="54" t="s">
        <v>605</v>
      </c>
      <c r="E168" s="127" t="s">
        <v>769</v>
      </c>
      <c r="F168" s="54" t="s">
        <v>615</v>
      </c>
      <c r="G168" s="127" t="s">
        <v>630</v>
      </c>
      <c r="H168" s="54" t="s">
        <v>611</v>
      </c>
      <c r="I168" s="54" t="s">
        <v>603</v>
      </c>
      <c r="J168" s="127" t="s">
        <v>770</v>
      </c>
    </row>
    <row r="169" ht="45" customHeight="1" spans="1:10">
      <c r="A169" s="229" t="s">
        <v>512</v>
      </c>
      <c r="B169" s="54" t="s">
        <v>847</v>
      </c>
      <c r="C169" s="54" t="s">
        <v>604</v>
      </c>
      <c r="D169" s="54" t="s">
        <v>605</v>
      </c>
      <c r="E169" s="127" t="s">
        <v>771</v>
      </c>
      <c r="F169" s="54" t="s">
        <v>615</v>
      </c>
      <c r="G169" s="127" t="s">
        <v>772</v>
      </c>
      <c r="H169" s="54" t="s">
        <v>611</v>
      </c>
      <c r="I169" s="54" t="s">
        <v>603</v>
      </c>
      <c r="J169" s="127" t="s">
        <v>773</v>
      </c>
    </row>
    <row r="170" ht="45" customHeight="1" spans="1:10">
      <c r="A170" s="229" t="s">
        <v>512</v>
      </c>
      <c r="B170" s="54" t="s">
        <v>847</v>
      </c>
      <c r="C170" s="54" t="s">
        <v>604</v>
      </c>
      <c r="D170" s="54" t="s">
        <v>726</v>
      </c>
      <c r="E170" s="127" t="s">
        <v>774</v>
      </c>
      <c r="F170" s="54" t="s">
        <v>615</v>
      </c>
      <c r="G170" s="127" t="s">
        <v>775</v>
      </c>
      <c r="H170" s="54" t="s">
        <v>602</v>
      </c>
      <c r="I170" s="54" t="s">
        <v>603</v>
      </c>
      <c r="J170" s="127" t="s">
        <v>776</v>
      </c>
    </row>
    <row r="171" ht="45" customHeight="1" spans="1:10">
      <c r="A171" s="229" t="s">
        <v>512</v>
      </c>
      <c r="B171" s="54" t="s">
        <v>847</v>
      </c>
      <c r="C171" s="54" t="s">
        <v>607</v>
      </c>
      <c r="D171" s="54" t="s">
        <v>608</v>
      </c>
      <c r="E171" s="127" t="s">
        <v>777</v>
      </c>
      <c r="F171" s="54" t="s">
        <v>615</v>
      </c>
      <c r="G171" s="127" t="s">
        <v>772</v>
      </c>
      <c r="H171" s="54" t="s">
        <v>611</v>
      </c>
      <c r="I171" s="54" t="s">
        <v>603</v>
      </c>
      <c r="J171" s="127" t="s">
        <v>778</v>
      </c>
    </row>
    <row r="172" ht="28" customHeight="1" spans="1:10">
      <c r="A172" s="229" t="s">
        <v>510</v>
      </c>
      <c r="B172" s="54" t="s">
        <v>848</v>
      </c>
      <c r="C172" s="54" t="s">
        <v>598</v>
      </c>
      <c r="D172" s="54" t="s">
        <v>599</v>
      </c>
      <c r="E172" s="127" t="s">
        <v>743</v>
      </c>
      <c r="F172" s="54" t="s">
        <v>601</v>
      </c>
      <c r="G172" s="127" t="s">
        <v>849</v>
      </c>
      <c r="H172" s="54" t="s">
        <v>745</v>
      </c>
      <c r="I172" s="54" t="s">
        <v>603</v>
      </c>
      <c r="J172" s="127" t="s">
        <v>746</v>
      </c>
    </row>
    <row r="173" ht="45" customHeight="1" spans="1:10">
      <c r="A173" s="229" t="s">
        <v>510</v>
      </c>
      <c r="B173" s="54" t="s">
        <v>848</v>
      </c>
      <c r="C173" s="54" t="s">
        <v>598</v>
      </c>
      <c r="D173" s="54" t="s">
        <v>599</v>
      </c>
      <c r="E173" s="127" t="s">
        <v>748</v>
      </c>
      <c r="F173" s="54" t="s">
        <v>601</v>
      </c>
      <c r="G173" s="127" t="s">
        <v>610</v>
      </c>
      <c r="H173" s="54" t="s">
        <v>611</v>
      </c>
      <c r="I173" s="54" t="s">
        <v>603</v>
      </c>
      <c r="J173" s="127" t="s">
        <v>749</v>
      </c>
    </row>
    <row r="174" ht="35" customHeight="1" spans="1:10">
      <c r="A174" s="229" t="s">
        <v>510</v>
      </c>
      <c r="B174" s="54" t="s">
        <v>848</v>
      </c>
      <c r="C174" s="54" t="s">
        <v>598</v>
      </c>
      <c r="D174" s="54" t="s">
        <v>599</v>
      </c>
      <c r="E174" s="127" t="s">
        <v>750</v>
      </c>
      <c r="F174" s="54" t="s">
        <v>601</v>
      </c>
      <c r="G174" s="127" t="s">
        <v>225</v>
      </c>
      <c r="H174" s="54" t="s">
        <v>752</v>
      </c>
      <c r="I174" s="54" t="s">
        <v>603</v>
      </c>
      <c r="J174" s="127" t="s">
        <v>753</v>
      </c>
    </row>
    <row r="175" ht="45" customHeight="1" spans="1:10">
      <c r="A175" s="229" t="s">
        <v>510</v>
      </c>
      <c r="B175" s="54" t="s">
        <v>848</v>
      </c>
      <c r="C175" s="54" t="s">
        <v>598</v>
      </c>
      <c r="D175" s="54" t="s">
        <v>599</v>
      </c>
      <c r="E175" s="127" t="s">
        <v>754</v>
      </c>
      <c r="F175" s="54" t="s">
        <v>601</v>
      </c>
      <c r="G175" s="127" t="s">
        <v>610</v>
      </c>
      <c r="H175" s="54" t="s">
        <v>611</v>
      </c>
      <c r="I175" s="54" t="s">
        <v>603</v>
      </c>
      <c r="J175" s="127" t="s">
        <v>755</v>
      </c>
    </row>
    <row r="176" ht="23" customHeight="1" spans="1:10">
      <c r="A176" s="229" t="s">
        <v>510</v>
      </c>
      <c r="B176" s="54" t="s">
        <v>848</v>
      </c>
      <c r="C176" s="54" t="s">
        <v>598</v>
      </c>
      <c r="D176" s="54" t="s">
        <v>613</v>
      </c>
      <c r="E176" s="127" t="s">
        <v>756</v>
      </c>
      <c r="F176" s="54" t="s">
        <v>624</v>
      </c>
      <c r="G176" s="127" t="s">
        <v>610</v>
      </c>
      <c r="H176" s="54" t="s">
        <v>611</v>
      </c>
      <c r="I176" s="54" t="s">
        <v>603</v>
      </c>
      <c r="J176" s="127" t="s">
        <v>757</v>
      </c>
    </row>
    <row r="177" ht="45" customHeight="1" spans="1:10">
      <c r="A177" s="229" t="s">
        <v>510</v>
      </c>
      <c r="B177" s="54" t="s">
        <v>848</v>
      </c>
      <c r="C177" s="54" t="s">
        <v>598</v>
      </c>
      <c r="D177" s="54" t="s">
        <v>613</v>
      </c>
      <c r="E177" s="127" t="s">
        <v>758</v>
      </c>
      <c r="F177" s="54" t="s">
        <v>601</v>
      </c>
      <c r="G177" s="127" t="s">
        <v>610</v>
      </c>
      <c r="H177" s="54" t="s">
        <v>611</v>
      </c>
      <c r="I177" s="54" t="s">
        <v>603</v>
      </c>
      <c r="J177" s="127" t="s">
        <v>759</v>
      </c>
    </row>
    <row r="178" ht="45" customHeight="1" spans="1:10">
      <c r="A178" s="229" t="s">
        <v>510</v>
      </c>
      <c r="B178" s="54" t="s">
        <v>848</v>
      </c>
      <c r="C178" s="54" t="s">
        <v>598</v>
      </c>
      <c r="D178" s="54" t="s">
        <v>613</v>
      </c>
      <c r="E178" s="127" t="s">
        <v>760</v>
      </c>
      <c r="F178" s="54" t="s">
        <v>624</v>
      </c>
      <c r="G178" s="127" t="s">
        <v>761</v>
      </c>
      <c r="H178" s="54" t="s">
        <v>611</v>
      </c>
      <c r="I178" s="54" t="s">
        <v>603</v>
      </c>
      <c r="J178" s="127" t="s">
        <v>762</v>
      </c>
    </row>
    <row r="179" ht="45" customHeight="1" spans="1:10">
      <c r="A179" s="229" t="s">
        <v>510</v>
      </c>
      <c r="B179" s="54" t="s">
        <v>848</v>
      </c>
      <c r="C179" s="54" t="s">
        <v>598</v>
      </c>
      <c r="D179" s="54" t="s">
        <v>618</v>
      </c>
      <c r="E179" s="127" t="s">
        <v>763</v>
      </c>
      <c r="F179" s="54" t="s">
        <v>601</v>
      </c>
      <c r="G179" s="127" t="s">
        <v>610</v>
      </c>
      <c r="H179" s="54" t="s">
        <v>611</v>
      </c>
      <c r="I179" s="54" t="s">
        <v>603</v>
      </c>
      <c r="J179" s="127" t="s">
        <v>764</v>
      </c>
    </row>
    <row r="180" ht="45" customHeight="1" spans="1:10">
      <c r="A180" s="229" t="s">
        <v>510</v>
      </c>
      <c r="B180" s="54" t="s">
        <v>848</v>
      </c>
      <c r="C180" s="54" t="s">
        <v>598</v>
      </c>
      <c r="D180" s="54" t="s">
        <v>618</v>
      </c>
      <c r="E180" s="127" t="s">
        <v>765</v>
      </c>
      <c r="F180" s="54" t="s">
        <v>601</v>
      </c>
      <c r="G180" s="127" t="s">
        <v>610</v>
      </c>
      <c r="H180" s="54" t="s">
        <v>611</v>
      </c>
      <c r="I180" s="54" t="s">
        <v>603</v>
      </c>
      <c r="J180" s="127" t="s">
        <v>766</v>
      </c>
    </row>
    <row r="181" ht="34" customHeight="1" spans="1:10">
      <c r="A181" s="229" t="s">
        <v>510</v>
      </c>
      <c r="B181" s="54" t="s">
        <v>848</v>
      </c>
      <c r="C181" s="54" t="s">
        <v>598</v>
      </c>
      <c r="D181" s="54" t="s">
        <v>618</v>
      </c>
      <c r="E181" s="127" t="s">
        <v>767</v>
      </c>
      <c r="F181" s="54" t="s">
        <v>615</v>
      </c>
      <c r="G181" s="127" t="s">
        <v>772</v>
      </c>
      <c r="H181" s="54" t="s">
        <v>611</v>
      </c>
      <c r="I181" s="54" t="s">
        <v>603</v>
      </c>
      <c r="J181" s="127" t="s">
        <v>768</v>
      </c>
    </row>
    <row r="182" ht="45" customHeight="1" spans="1:10">
      <c r="A182" s="229" t="s">
        <v>510</v>
      </c>
      <c r="B182" s="54" t="s">
        <v>848</v>
      </c>
      <c r="C182" s="54" t="s">
        <v>604</v>
      </c>
      <c r="D182" s="54" t="s">
        <v>605</v>
      </c>
      <c r="E182" s="127" t="s">
        <v>769</v>
      </c>
      <c r="F182" s="54" t="s">
        <v>615</v>
      </c>
      <c r="G182" s="127" t="s">
        <v>630</v>
      </c>
      <c r="H182" s="54" t="s">
        <v>611</v>
      </c>
      <c r="I182" s="54" t="s">
        <v>603</v>
      </c>
      <c r="J182" s="127" t="s">
        <v>770</v>
      </c>
    </row>
    <row r="183" ht="45" customHeight="1" spans="1:10">
      <c r="A183" s="229" t="s">
        <v>510</v>
      </c>
      <c r="B183" s="54" t="s">
        <v>848</v>
      </c>
      <c r="C183" s="54" t="s">
        <v>604</v>
      </c>
      <c r="D183" s="54" t="s">
        <v>605</v>
      </c>
      <c r="E183" s="127" t="s">
        <v>827</v>
      </c>
      <c r="F183" s="54" t="s">
        <v>601</v>
      </c>
      <c r="G183" s="127" t="s">
        <v>610</v>
      </c>
      <c r="H183" s="54" t="s">
        <v>611</v>
      </c>
      <c r="I183" s="54" t="s">
        <v>603</v>
      </c>
      <c r="J183" s="127" t="s">
        <v>828</v>
      </c>
    </row>
    <row r="184" ht="45" customHeight="1" spans="1:10">
      <c r="A184" s="229" t="s">
        <v>510</v>
      </c>
      <c r="B184" s="54" t="s">
        <v>848</v>
      </c>
      <c r="C184" s="54" t="s">
        <v>604</v>
      </c>
      <c r="D184" s="54" t="s">
        <v>605</v>
      </c>
      <c r="E184" s="127" t="s">
        <v>771</v>
      </c>
      <c r="F184" s="54" t="s">
        <v>615</v>
      </c>
      <c r="G184" s="127" t="s">
        <v>772</v>
      </c>
      <c r="H184" s="54" t="s">
        <v>611</v>
      </c>
      <c r="I184" s="54" t="s">
        <v>603</v>
      </c>
      <c r="J184" s="127" t="s">
        <v>773</v>
      </c>
    </row>
    <row r="185" ht="27" customHeight="1" spans="1:10">
      <c r="A185" s="229" t="s">
        <v>510</v>
      </c>
      <c r="B185" s="54" t="s">
        <v>848</v>
      </c>
      <c r="C185" s="54" t="s">
        <v>604</v>
      </c>
      <c r="D185" s="54" t="s">
        <v>726</v>
      </c>
      <c r="E185" s="127" t="s">
        <v>774</v>
      </c>
      <c r="F185" s="54" t="s">
        <v>615</v>
      </c>
      <c r="G185" s="127" t="s">
        <v>775</v>
      </c>
      <c r="H185" s="54" t="s">
        <v>602</v>
      </c>
      <c r="I185" s="54" t="s">
        <v>603</v>
      </c>
      <c r="J185" s="127" t="s">
        <v>776</v>
      </c>
    </row>
    <row r="186" ht="45" customHeight="1" spans="1:10">
      <c r="A186" s="229" t="s">
        <v>510</v>
      </c>
      <c r="B186" s="54" t="s">
        <v>848</v>
      </c>
      <c r="C186" s="54" t="s">
        <v>607</v>
      </c>
      <c r="D186" s="54" t="s">
        <v>608</v>
      </c>
      <c r="E186" s="127" t="s">
        <v>777</v>
      </c>
      <c r="F186" s="54" t="s">
        <v>615</v>
      </c>
      <c r="G186" s="127" t="s">
        <v>850</v>
      </c>
      <c r="H186" s="54" t="s">
        <v>611</v>
      </c>
      <c r="I186" s="54" t="s">
        <v>603</v>
      </c>
      <c r="J186" s="127" t="s">
        <v>778</v>
      </c>
    </row>
    <row r="187" ht="35" customHeight="1" spans="1:10">
      <c r="A187" s="128" t="s">
        <v>78</v>
      </c>
      <c r="B187" s="25"/>
      <c r="C187" s="25"/>
      <c r="D187" s="25"/>
      <c r="E187" s="25"/>
      <c r="F187" s="25"/>
      <c r="G187" s="25"/>
      <c r="H187" s="25"/>
      <c r="I187" s="25"/>
      <c r="J187" s="25"/>
    </row>
    <row r="188" ht="18.75" customHeight="1" spans="1:10">
      <c r="A188" s="229" t="s">
        <v>536</v>
      </c>
      <c r="B188" s="54" t="s">
        <v>851</v>
      </c>
      <c r="C188" s="54" t="s">
        <v>598</v>
      </c>
      <c r="D188" s="54" t="s">
        <v>599</v>
      </c>
      <c r="E188" s="127" t="s">
        <v>852</v>
      </c>
      <c r="F188" s="54" t="s">
        <v>601</v>
      </c>
      <c r="G188" s="127" t="s">
        <v>853</v>
      </c>
      <c r="H188" s="54" t="s">
        <v>602</v>
      </c>
      <c r="I188" s="54" t="s">
        <v>617</v>
      </c>
      <c r="J188" s="127" t="s">
        <v>854</v>
      </c>
    </row>
    <row r="189" ht="18.75" customHeight="1" spans="1:10">
      <c r="A189" s="229" t="s">
        <v>536</v>
      </c>
      <c r="B189" s="54" t="s">
        <v>855</v>
      </c>
      <c r="C189" s="54" t="s">
        <v>598</v>
      </c>
      <c r="D189" s="54" t="s">
        <v>613</v>
      </c>
      <c r="E189" s="127" t="s">
        <v>856</v>
      </c>
      <c r="F189" s="54" t="s">
        <v>601</v>
      </c>
      <c r="G189" s="127" t="s">
        <v>853</v>
      </c>
      <c r="H189" s="54" t="s">
        <v>602</v>
      </c>
      <c r="I189" s="54" t="s">
        <v>617</v>
      </c>
      <c r="J189" s="127" t="s">
        <v>854</v>
      </c>
    </row>
    <row r="190" ht="18.75" customHeight="1" spans="1:10">
      <c r="A190" s="229" t="s">
        <v>536</v>
      </c>
      <c r="B190" s="54" t="s">
        <v>855</v>
      </c>
      <c r="C190" s="54" t="s">
        <v>598</v>
      </c>
      <c r="D190" s="54" t="s">
        <v>618</v>
      </c>
      <c r="E190" s="127" t="s">
        <v>857</v>
      </c>
      <c r="F190" s="54" t="s">
        <v>601</v>
      </c>
      <c r="G190" s="127" t="s">
        <v>720</v>
      </c>
      <c r="H190" s="54" t="s">
        <v>602</v>
      </c>
      <c r="I190" s="54" t="s">
        <v>617</v>
      </c>
      <c r="J190" s="127" t="s">
        <v>854</v>
      </c>
    </row>
    <row r="191" ht="18.75" customHeight="1" spans="1:10">
      <c r="A191" s="229" t="s">
        <v>536</v>
      </c>
      <c r="B191" s="54" t="s">
        <v>855</v>
      </c>
      <c r="C191" s="54" t="s">
        <v>604</v>
      </c>
      <c r="D191" s="54" t="s">
        <v>802</v>
      </c>
      <c r="E191" s="127" t="s">
        <v>858</v>
      </c>
      <c r="F191" s="54" t="s">
        <v>601</v>
      </c>
      <c r="G191" s="127" t="s">
        <v>859</v>
      </c>
      <c r="H191" s="54" t="s">
        <v>602</v>
      </c>
      <c r="I191" s="54" t="s">
        <v>617</v>
      </c>
      <c r="J191" s="127" t="s">
        <v>854</v>
      </c>
    </row>
    <row r="192" ht="18.75" customHeight="1" spans="1:10">
      <c r="A192" s="229" t="s">
        <v>536</v>
      </c>
      <c r="B192" s="54" t="s">
        <v>855</v>
      </c>
      <c r="C192" s="54" t="s">
        <v>604</v>
      </c>
      <c r="D192" s="54" t="s">
        <v>605</v>
      </c>
      <c r="E192" s="127" t="s">
        <v>860</v>
      </c>
      <c r="F192" s="54" t="s">
        <v>601</v>
      </c>
      <c r="G192" s="127" t="s">
        <v>859</v>
      </c>
      <c r="H192" s="54" t="s">
        <v>602</v>
      </c>
      <c r="I192" s="54" t="s">
        <v>617</v>
      </c>
      <c r="J192" s="127" t="s">
        <v>854</v>
      </c>
    </row>
    <row r="193" ht="18.75" customHeight="1" spans="1:10">
      <c r="A193" s="229" t="s">
        <v>536</v>
      </c>
      <c r="B193" s="54" t="s">
        <v>855</v>
      </c>
      <c r="C193" s="54" t="s">
        <v>604</v>
      </c>
      <c r="D193" s="54" t="s">
        <v>640</v>
      </c>
      <c r="E193" s="127" t="s">
        <v>861</v>
      </c>
      <c r="F193" s="54" t="s">
        <v>601</v>
      </c>
      <c r="G193" s="127" t="s">
        <v>862</v>
      </c>
      <c r="H193" s="54" t="s">
        <v>602</v>
      </c>
      <c r="I193" s="54" t="s">
        <v>617</v>
      </c>
      <c r="J193" s="127" t="s">
        <v>854</v>
      </c>
    </row>
    <row r="194" ht="18.75" customHeight="1" spans="1:10">
      <c r="A194" s="229" t="s">
        <v>536</v>
      </c>
      <c r="B194" s="54" t="s">
        <v>855</v>
      </c>
      <c r="C194" s="54" t="s">
        <v>607</v>
      </c>
      <c r="D194" s="54" t="s">
        <v>608</v>
      </c>
      <c r="E194" s="127" t="s">
        <v>843</v>
      </c>
      <c r="F194" s="54" t="s">
        <v>601</v>
      </c>
      <c r="G194" s="127" t="s">
        <v>863</v>
      </c>
      <c r="H194" s="54" t="s">
        <v>602</v>
      </c>
      <c r="I194" s="54" t="s">
        <v>617</v>
      </c>
      <c r="J194" s="127" t="s">
        <v>854</v>
      </c>
    </row>
    <row r="195" ht="54" customHeight="1" spans="1:10">
      <c r="A195" s="229" t="s">
        <v>538</v>
      </c>
      <c r="B195" s="54" t="s">
        <v>864</v>
      </c>
      <c r="C195" s="54" t="s">
        <v>598</v>
      </c>
      <c r="D195" s="54" t="s">
        <v>599</v>
      </c>
      <c r="E195" s="127" t="s">
        <v>780</v>
      </c>
      <c r="F195" s="54" t="s">
        <v>601</v>
      </c>
      <c r="G195" s="127" t="s">
        <v>223</v>
      </c>
      <c r="H195" s="54" t="s">
        <v>667</v>
      </c>
      <c r="I195" s="54" t="s">
        <v>603</v>
      </c>
      <c r="J195" s="127" t="s">
        <v>782</v>
      </c>
    </row>
    <row r="196" ht="37" customHeight="1" spans="1:10">
      <c r="A196" s="229" t="s">
        <v>538</v>
      </c>
      <c r="B196" s="54" t="s">
        <v>864</v>
      </c>
      <c r="C196" s="54" t="s">
        <v>604</v>
      </c>
      <c r="D196" s="54" t="s">
        <v>605</v>
      </c>
      <c r="E196" s="127" t="s">
        <v>783</v>
      </c>
      <c r="F196" s="54" t="s">
        <v>601</v>
      </c>
      <c r="G196" s="127" t="s">
        <v>784</v>
      </c>
      <c r="H196" s="54"/>
      <c r="I196" s="54" t="s">
        <v>617</v>
      </c>
      <c r="J196" s="127" t="s">
        <v>785</v>
      </c>
    </row>
    <row r="197" ht="37" customHeight="1" spans="1:10">
      <c r="A197" s="229" t="s">
        <v>538</v>
      </c>
      <c r="B197" s="54" t="s">
        <v>864</v>
      </c>
      <c r="C197" s="54" t="s">
        <v>607</v>
      </c>
      <c r="D197" s="54" t="s">
        <v>608</v>
      </c>
      <c r="E197" s="127" t="s">
        <v>786</v>
      </c>
      <c r="F197" s="54" t="s">
        <v>615</v>
      </c>
      <c r="G197" s="127" t="s">
        <v>630</v>
      </c>
      <c r="H197" s="54" t="s">
        <v>611</v>
      </c>
      <c r="I197" s="54" t="s">
        <v>603</v>
      </c>
      <c r="J197" s="127" t="s">
        <v>787</v>
      </c>
    </row>
    <row r="198" ht="37" customHeight="1" spans="1:10">
      <c r="A198" s="229" t="s">
        <v>538</v>
      </c>
      <c r="B198" s="54" t="s">
        <v>864</v>
      </c>
      <c r="C198" s="54" t="s">
        <v>607</v>
      </c>
      <c r="D198" s="54" t="s">
        <v>608</v>
      </c>
      <c r="E198" s="127" t="s">
        <v>788</v>
      </c>
      <c r="F198" s="54" t="s">
        <v>615</v>
      </c>
      <c r="G198" s="127" t="s">
        <v>630</v>
      </c>
      <c r="H198" s="54" t="s">
        <v>611</v>
      </c>
      <c r="I198" s="54" t="s">
        <v>603</v>
      </c>
      <c r="J198" s="127" t="s">
        <v>789</v>
      </c>
    </row>
    <row r="199" ht="37" customHeight="1" spans="1:10">
      <c r="A199" s="229" t="s">
        <v>487</v>
      </c>
      <c r="B199" s="54" t="s">
        <v>865</v>
      </c>
      <c r="C199" s="54" t="s">
        <v>598</v>
      </c>
      <c r="D199" s="54" t="s">
        <v>599</v>
      </c>
      <c r="E199" s="127" t="s">
        <v>866</v>
      </c>
      <c r="F199" s="54" t="s">
        <v>601</v>
      </c>
      <c r="G199" s="127" t="s">
        <v>867</v>
      </c>
      <c r="H199" s="54" t="s">
        <v>611</v>
      </c>
      <c r="I199" s="54" t="s">
        <v>603</v>
      </c>
      <c r="J199" s="127" t="s">
        <v>868</v>
      </c>
    </row>
    <row r="200" ht="51" customHeight="1" spans="1:10">
      <c r="A200" s="229" t="s">
        <v>487</v>
      </c>
      <c r="B200" s="54" t="s">
        <v>865</v>
      </c>
      <c r="C200" s="54" t="s">
        <v>598</v>
      </c>
      <c r="D200" s="54" t="s">
        <v>599</v>
      </c>
      <c r="E200" s="127" t="s">
        <v>869</v>
      </c>
      <c r="F200" s="54" t="s">
        <v>601</v>
      </c>
      <c r="G200" s="127" t="s">
        <v>610</v>
      </c>
      <c r="H200" s="54" t="s">
        <v>611</v>
      </c>
      <c r="I200" s="54" t="s">
        <v>603</v>
      </c>
      <c r="J200" s="127" t="s">
        <v>870</v>
      </c>
    </row>
    <row r="201" ht="37" customHeight="1" spans="1:10">
      <c r="A201" s="229" t="s">
        <v>487</v>
      </c>
      <c r="B201" s="54" t="s">
        <v>865</v>
      </c>
      <c r="C201" s="54" t="s">
        <v>598</v>
      </c>
      <c r="D201" s="54" t="s">
        <v>618</v>
      </c>
      <c r="E201" s="127" t="s">
        <v>819</v>
      </c>
      <c r="F201" s="54" t="s">
        <v>601</v>
      </c>
      <c r="G201" s="127" t="s">
        <v>610</v>
      </c>
      <c r="H201" s="54" t="s">
        <v>611</v>
      </c>
      <c r="I201" s="54" t="s">
        <v>603</v>
      </c>
      <c r="J201" s="127" t="s">
        <v>871</v>
      </c>
    </row>
    <row r="202" ht="37" customHeight="1" spans="1:10">
      <c r="A202" s="229" t="s">
        <v>487</v>
      </c>
      <c r="B202" s="54" t="s">
        <v>865</v>
      </c>
      <c r="C202" s="54" t="s">
        <v>604</v>
      </c>
      <c r="D202" s="54" t="s">
        <v>640</v>
      </c>
      <c r="E202" s="127" t="s">
        <v>872</v>
      </c>
      <c r="F202" s="54" t="s">
        <v>615</v>
      </c>
      <c r="G202" s="127" t="s">
        <v>630</v>
      </c>
      <c r="H202" s="54" t="s">
        <v>611</v>
      </c>
      <c r="I202" s="54" t="s">
        <v>603</v>
      </c>
      <c r="J202" s="127" t="s">
        <v>872</v>
      </c>
    </row>
    <row r="203" ht="66" customHeight="1" spans="1:10">
      <c r="A203" s="229" t="s">
        <v>487</v>
      </c>
      <c r="B203" s="54" t="s">
        <v>865</v>
      </c>
      <c r="C203" s="54" t="s">
        <v>604</v>
      </c>
      <c r="D203" s="54" t="s">
        <v>726</v>
      </c>
      <c r="E203" s="127" t="s">
        <v>873</v>
      </c>
      <c r="F203" s="54" t="s">
        <v>615</v>
      </c>
      <c r="G203" s="127" t="s">
        <v>630</v>
      </c>
      <c r="H203" s="54" t="s">
        <v>611</v>
      </c>
      <c r="I203" s="54" t="s">
        <v>603</v>
      </c>
      <c r="J203" s="127" t="s">
        <v>874</v>
      </c>
    </row>
    <row r="204" ht="60" customHeight="1" spans="1:10">
      <c r="A204" s="229" t="s">
        <v>487</v>
      </c>
      <c r="B204" s="54" t="s">
        <v>865</v>
      </c>
      <c r="C204" s="54" t="s">
        <v>607</v>
      </c>
      <c r="D204" s="54" t="s">
        <v>608</v>
      </c>
      <c r="E204" s="127" t="s">
        <v>843</v>
      </c>
      <c r="F204" s="54" t="s">
        <v>615</v>
      </c>
      <c r="G204" s="127" t="s">
        <v>630</v>
      </c>
      <c r="H204" s="54" t="s">
        <v>611</v>
      </c>
      <c r="I204" s="54" t="s">
        <v>603</v>
      </c>
      <c r="J204" s="127" t="s">
        <v>875</v>
      </c>
    </row>
    <row r="205" ht="37" customHeight="1" spans="1:10">
      <c r="A205" s="128" t="s">
        <v>80</v>
      </c>
      <c r="B205" s="25"/>
      <c r="C205" s="25"/>
      <c r="D205" s="25"/>
      <c r="E205" s="25"/>
      <c r="F205" s="25"/>
      <c r="G205" s="25"/>
      <c r="H205" s="25"/>
      <c r="I205" s="25"/>
      <c r="J205" s="25"/>
    </row>
    <row r="206" ht="37" customHeight="1" spans="1:10">
      <c r="A206" s="229" t="s">
        <v>487</v>
      </c>
      <c r="B206" s="54" t="s">
        <v>876</v>
      </c>
      <c r="C206" s="54" t="s">
        <v>598</v>
      </c>
      <c r="D206" s="54" t="s">
        <v>599</v>
      </c>
      <c r="E206" s="127" t="s">
        <v>877</v>
      </c>
      <c r="F206" s="54" t="s">
        <v>615</v>
      </c>
      <c r="G206" s="127" t="s">
        <v>630</v>
      </c>
      <c r="H206" s="54" t="s">
        <v>611</v>
      </c>
      <c r="I206" s="54" t="s">
        <v>603</v>
      </c>
      <c r="J206" s="127" t="s">
        <v>877</v>
      </c>
    </row>
    <row r="207" ht="37" customHeight="1" spans="1:10">
      <c r="A207" s="229" t="s">
        <v>487</v>
      </c>
      <c r="B207" s="54" t="s">
        <v>876</v>
      </c>
      <c r="C207" s="54" t="s">
        <v>598</v>
      </c>
      <c r="D207" s="54" t="s">
        <v>599</v>
      </c>
      <c r="E207" s="127" t="s">
        <v>869</v>
      </c>
      <c r="F207" s="54" t="s">
        <v>601</v>
      </c>
      <c r="G207" s="127" t="s">
        <v>610</v>
      </c>
      <c r="H207" s="54" t="s">
        <v>611</v>
      </c>
      <c r="I207" s="54" t="s">
        <v>603</v>
      </c>
      <c r="J207" s="127" t="s">
        <v>869</v>
      </c>
    </row>
    <row r="208" ht="37" customHeight="1" spans="1:10">
      <c r="A208" s="229" t="s">
        <v>487</v>
      </c>
      <c r="B208" s="54" t="s">
        <v>876</v>
      </c>
      <c r="C208" s="54" t="s">
        <v>598</v>
      </c>
      <c r="D208" s="54" t="s">
        <v>618</v>
      </c>
      <c r="E208" s="127" t="s">
        <v>819</v>
      </c>
      <c r="F208" s="54" t="s">
        <v>601</v>
      </c>
      <c r="G208" s="127" t="s">
        <v>610</v>
      </c>
      <c r="H208" s="54" t="s">
        <v>611</v>
      </c>
      <c r="I208" s="54" t="s">
        <v>603</v>
      </c>
      <c r="J208" s="127" t="s">
        <v>819</v>
      </c>
    </row>
    <row r="209" ht="62" customHeight="1" spans="1:10">
      <c r="A209" s="229" t="s">
        <v>487</v>
      </c>
      <c r="B209" s="54" t="s">
        <v>876</v>
      </c>
      <c r="C209" s="54" t="s">
        <v>604</v>
      </c>
      <c r="D209" s="54" t="s">
        <v>605</v>
      </c>
      <c r="E209" s="127" t="s">
        <v>878</v>
      </c>
      <c r="F209" s="54" t="s">
        <v>601</v>
      </c>
      <c r="G209" s="127" t="s">
        <v>862</v>
      </c>
      <c r="H209" s="54"/>
      <c r="I209" s="54" t="s">
        <v>617</v>
      </c>
      <c r="J209" s="127" t="s">
        <v>879</v>
      </c>
    </row>
    <row r="210" ht="37" customHeight="1" spans="1:10">
      <c r="A210" s="229" t="s">
        <v>487</v>
      </c>
      <c r="B210" s="54" t="s">
        <v>876</v>
      </c>
      <c r="C210" s="54" t="s">
        <v>604</v>
      </c>
      <c r="D210" s="54" t="s">
        <v>640</v>
      </c>
      <c r="E210" s="127" t="s">
        <v>880</v>
      </c>
      <c r="F210" s="54" t="s">
        <v>615</v>
      </c>
      <c r="G210" s="127" t="s">
        <v>630</v>
      </c>
      <c r="H210" s="54" t="s">
        <v>611</v>
      </c>
      <c r="I210" s="54" t="s">
        <v>603</v>
      </c>
      <c r="J210" s="127" t="s">
        <v>881</v>
      </c>
    </row>
    <row r="211" ht="37" customHeight="1" spans="1:10">
      <c r="A211" s="229" t="s">
        <v>487</v>
      </c>
      <c r="B211" s="54" t="s">
        <v>876</v>
      </c>
      <c r="C211" s="54" t="s">
        <v>607</v>
      </c>
      <c r="D211" s="54" t="s">
        <v>608</v>
      </c>
      <c r="E211" s="127" t="s">
        <v>843</v>
      </c>
      <c r="F211" s="54" t="s">
        <v>615</v>
      </c>
      <c r="G211" s="127" t="s">
        <v>630</v>
      </c>
      <c r="H211" s="54" t="s">
        <v>611</v>
      </c>
      <c r="I211" s="54" t="s">
        <v>603</v>
      </c>
      <c r="J211" s="127" t="s">
        <v>843</v>
      </c>
    </row>
    <row r="212" ht="37" customHeight="1" spans="1:10">
      <c r="A212" s="229" t="s">
        <v>540</v>
      </c>
      <c r="B212" s="54" t="s">
        <v>882</v>
      </c>
      <c r="C212" s="54" t="s">
        <v>598</v>
      </c>
      <c r="D212" s="54" t="s">
        <v>599</v>
      </c>
      <c r="E212" s="127" t="s">
        <v>883</v>
      </c>
      <c r="F212" s="54" t="s">
        <v>615</v>
      </c>
      <c r="G212" s="127" t="s">
        <v>884</v>
      </c>
      <c r="H212" s="54" t="s">
        <v>683</v>
      </c>
      <c r="I212" s="54" t="s">
        <v>603</v>
      </c>
      <c r="J212" s="127" t="s">
        <v>885</v>
      </c>
    </row>
    <row r="213" ht="24" customHeight="1" spans="1:10">
      <c r="A213" s="229" t="s">
        <v>540</v>
      </c>
      <c r="B213" s="54" t="s">
        <v>882</v>
      </c>
      <c r="C213" s="54" t="s">
        <v>598</v>
      </c>
      <c r="D213" s="54" t="s">
        <v>599</v>
      </c>
      <c r="E213" s="127" t="s">
        <v>886</v>
      </c>
      <c r="F213" s="54" t="s">
        <v>615</v>
      </c>
      <c r="G213" s="127" t="s">
        <v>223</v>
      </c>
      <c r="H213" s="54" t="s">
        <v>634</v>
      </c>
      <c r="I213" s="54" t="s">
        <v>603</v>
      </c>
      <c r="J213" s="127" t="s">
        <v>887</v>
      </c>
    </row>
    <row r="214" ht="24" customHeight="1" spans="1:10">
      <c r="A214" s="229" t="s">
        <v>540</v>
      </c>
      <c r="B214" s="54" t="s">
        <v>882</v>
      </c>
      <c r="C214" s="54" t="s">
        <v>598</v>
      </c>
      <c r="D214" s="54" t="s">
        <v>599</v>
      </c>
      <c r="E214" s="127" t="s">
        <v>888</v>
      </c>
      <c r="F214" s="54" t="s">
        <v>615</v>
      </c>
      <c r="G214" s="127" t="s">
        <v>650</v>
      </c>
      <c r="H214" s="54" t="s">
        <v>683</v>
      </c>
      <c r="I214" s="54" t="s">
        <v>603</v>
      </c>
      <c r="J214" s="127" t="s">
        <v>889</v>
      </c>
    </row>
    <row r="215" ht="54" customHeight="1" spans="1:10">
      <c r="A215" s="229" t="s">
        <v>540</v>
      </c>
      <c r="B215" s="54" t="s">
        <v>882</v>
      </c>
      <c r="C215" s="54" t="s">
        <v>598</v>
      </c>
      <c r="D215" s="54" t="s">
        <v>613</v>
      </c>
      <c r="E215" s="127" t="s">
        <v>890</v>
      </c>
      <c r="F215" s="54" t="s">
        <v>615</v>
      </c>
      <c r="G215" s="127" t="s">
        <v>630</v>
      </c>
      <c r="H215" s="54" t="s">
        <v>611</v>
      </c>
      <c r="I215" s="54" t="s">
        <v>603</v>
      </c>
      <c r="J215" s="127" t="s">
        <v>891</v>
      </c>
    </row>
    <row r="216" ht="54" customHeight="1" spans="1:10">
      <c r="A216" s="229" t="s">
        <v>540</v>
      </c>
      <c r="B216" s="54" t="s">
        <v>882</v>
      </c>
      <c r="C216" s="54" t="s">
        <v>598</v>
      </c>
      <c r="D216" s="54" t="s">
        <v>613</v>
      </c>
      <c r="E216" s="127" t="s">
        <v>892</v>
      </c>
      <c r="F216" s="54" t="s">
        <v>601</v>
      </c>
      <c r="G216" s="127" t="s">
        <v>610</v>
      </c>
      <c r="H216" s="54" t="s">
        <v>611</v>
      </c>
      <c r="I216" s="54" t="s">
        <v>603</v>
      </c>
      <c r="J216" s="127" t="s">
        <v>893</v>
      </c>
    </row>
    <row r="217" ht="56" customHeight="1" spans="1:10">
      <c r="A217" s="229" t="s">
        <v>540</v>
      </c>
      <c r="B217" s="54" t="s">
        <v>882</v>
      </c>
      <c r="C217" s="54" t="s">
        <v>598</v>
      </c>
      <c r="D217" s="54" t="s">
        <v>613</v>
      </c>
      <c r="E217" s="127" t="s">
        <v>894</v>
      </c>
      <c r="F217" s="54" t="s">
        <v>601</v>
      </c>
      <c r="G217" s="127" t="s">
        <v>610</v>
      </c>
      <c r="H217" s="54" t="s">
        <v>611</v>
      </c>
      <c r="I217" s="54" t="s">
        <v>603</v>
      </c>
      <c r="J217" s="127" t="s">
        <v>895</v>
      </c>
    </row>
    <row r="218" ht="22" customHeight="1" spans="1:10">
      <c r="A218" s="229" t="s">
        <v>540</v>
      </c>
      <c r="B218" s="54" t="s">
        <v>882</v>
      </c>
      <c r="C218" s="54" t="s">
        <v>604</v>
      </c>
      <c r="D218" s="54" t="s">
        <v>605</v>
      </c>
      <c r="E218" s="127" t="s">
        <v>896</v>
      </c>
      <c r="F218" s="54" t="s">
        <v>601</v>
      </c>
      <c r="G218" s="127" t="s">
        <v>610</v>
      </c>
      <c r="H218" s="54" t="s">
        <v>611</v>
      </c>
      <c r="I218" s="54" t="s">
        <v>603</v>
      </c>
      <c r="J218" s="127" t="s">
        <v>897</v>
      </c>
    </row>
    <row r="219" ht="37" customHeight="1" spans="1:10">
      <c r="A219" s="229" t="s">
        <v>540</v>
      </c>
      <c r="B219" s="54" t="s">
        <v>882</v>
      </c>
      <c r="C219" s="54" t="s">
        <v>604</v>
      </c>
      <c r="D219" s="54" t="s">
        <v>640</v>
      </c>
      <c r="E219" s="127" t="s">
        <v>898</v>
      </c>
      <c r="F219" s="54" t="s">
        <v>601</v>
      </c>
      <c r="G219" s="127" t="s">
        <v>811</v>
      </c>
      <c r="H219" s="54" t="s">
        <v>683</v>
      </c>
      <c r="I219" s="54" t="s">
        <v>603</v>
      </c>
      <c r="J219" s="127" t="s">
        <v>899</v>
      </c>
    </row>
    <row r="220" ht="37" customHeight="1" spans="1:10">
      <c r="A220" s="229" t="s">
        <v>540</v>
      </c>
      <c r="B220" s="54" t="s">
        <v>882</v>
      </c>
      <c r="C220" s="54" t="s">
        <v>604</v>
      </c>
      <c r="D220" s="54" t="s">
        <v>640</v>
      </c>
      <c r="E220" s="127" t="s">
        <v>900</v>
      </c>
      <c r="F220" s="54" t="s">
        <v>601</v>
      </c>
      <c r="G220" s="127" t="s">
        <v>610</v>
      </c>
      <c r="H220" s="54" t="s">
        <v>611</v>
      </c>
      <c r="I220" s="54" t="s">
        <v>603</v>
      </c>
      <c r="J220" s="127" t="s">
        <v>901</v>
      </c>
    </row>
    <row r="221" ht="37" customHeight="1" spans="1:10">
      <c r="A221" s="229" t="s">
        <v>540</v>
      </c>
      <c r="B221" s="54" t="s">
        <v>882</v>
      </c>
      <c r="C221" s="54" t="s">
        <v>607</v>
      </c>
      <c r="D221" s="54" t="s">
        <v>608</v>
      </c>
      <c r="E221" s="127" t="s">
        <v>902</v>
      </c>
      <c r="F221" s="54" t="s">
        <v>615</v>
      </c>
      <c r="G221" s="127" t="s">
        <v>630</v>
      </c>
      <c r="H221" s="54" t="s">
        <v>611</v>
      </c>
      <c r="I221" s="54" t="s">
        <v>603</v>
      </c>
      <c r="J221" s="127" t="s">
        <v>903</v>
      </c>
    </row>
    <row r="222" ht="25" customHeight="1" spans="1:10">
      <c r="A222" s="229" t="s">
        <v>542</v>
      </c>
      <c r="B222" s="54" t="s">
        <v>904</v>
      </c>
      <c r="C222" s="54" t="s">
        <v>598</v>
      </c>
      <c r="D222" s="54" t="s">
        <v>599</v>
      </c>
      <c r="E222" s="127" t="s">
        <v>905</v>
      </c>
      <c r="F222" s="54" t="s">
        <v>601</v>
      </c>
      <c r="G222" s="127" t="s">
        <v>220</v>
      </c>
      <c r="H222" s="54" t="s">
        <v>634</v>
      </c>
      <c r="I222" s="54" t="s">
        <v>603</v>
      </c>
      <c r="J222" s="127" t="s">
        <v>906</v>
      </c>
    </row>
    <row r="223" ht="25" customHeight="1" spans="1:10">
      <c r="A223" s="229" t="s">
        <v>542</v>
      </c>
      <c r="B223" s="54" t="s">
        <v>904</v>
      </c>
      <c r="C223" s="54" t="s">
        <v>598</v>
      </c>
      <c r="D223" s="54" t="s">
        <v>613</v>
      </c>
      <c r="E223" s="127" t="s">
        <v>907</v>
      </c>
      <c r="F223" s="54" t="s">
        <v>601</v>
      </c>
      <c r="G223" s="127" t="s">
        <v>610</v>
      </c>
      <c r="H223" s="54" t="s">
        <v>611</v>
      </c>
      <c r="I223" s="54" t="s">
        <v>603</v>
      </c>
      <c r="J223" s="127" t="s">
        <v>908</v>
      </c>
    </row>
    <row r="224" ht="25" customHeight="1" spans="1:10">
      <c r="A224" s="229" t="s">
        <v>542</v>
      </c>
      <c r="B224" s="54" t="s">
        <v>904</v>
      </c>
      <c r="C224" s="54" t="s">
        <v>604</v>
      </c>
      <c r="D224" s="54" t="s">
        <v>605</v>
      </c>
      <c r="E224" s="127" t="s">
        <v>909</v>
      </c>
      <c r="F224" s="54" t="s">
        <v>601</v>
      </c>
      <c r="G224" s="127" t="s">
        <v>859</v>
      </c>
      <c r="H224" s="54" t="s">
        <v>910</v>
      </c>
      <c r="I224" s="54" t="s">
        <v>617</v>
      </c>
      <c r="J224" s="127" t="s">
        <v>911</v>
      </c>
    </row>
    <row r="225" ht="25" customHeight="1" spans="1:10">
      <c r="A225" s="229" t="s">
        <v>542</v>
      </c>
      <c r="B225" s="54" t="s">
        <v>904</v>
      </c>
      <c r="C225" s="54" t="s">
        <v>604</v>
      </c>
      <c r="D225" s="54" t="s">
        <v>640</v>
      </c>
      <c r="E225" s="127" t="s">
        <v>912</v>
      </c>
      <c r="F225" s="54" t="s">
        <v>601</v>
      </c>
      <c r="G225" s="127" t="s">
        <v>859</v>
      </c>
      <c r="H225" s="54" t="s">
        <v>910</v>
      </c>
      <c r="I225" s="54" t="s">
        <v>617</v>
      </c>
      <c r="J225" s="127" t="s">
        <v>913</v>
      </c>
    </row>
    <row r="226" ht="37" customHeight="1" spans="1:10">
      <c r="A226" s="229" t="s">
        <v>542</v>
      </c>
      <c r="B226" s="54" t="s">
        <v>904</v>
      </c>
      <c r="C226" s="54" t="s">
        <v>607</v>
      </c>
      <c r="D226" s="54" t="s">
        <v>608</v>
      </c>
      <c r="E226" s="127" t="s">
        <v>843</v>
      </c>
      <c r="F226" s="54" t="s">
        <v>615</v>
      </c>
      <c r="G226" s="127" t="s">
        <v>772</v>
      </c>
      <c r="H226" s="54" t="s">
        <v>611</v>
      </c>
      <c r="I226" s="54" t="s">
        <v>603</v>
      </c>
      <c r="J226" s="127" t="s">
        <v>914</v>
      </c>
    </row>
    <row r="227" ht="37" customHeight="1" spans="1:10">
      <c r="A227" s="128" t="s">
        <v>82</v>
      </c>
      <c r="B227" s="25"/>
      <c r="C227" s="25"/>
      <c r="D227" s="25"/>
      <c r="E227" s="25"/>
      <c r="F227" s="25"/>
      <c r="G227" s="25"/>
      <c r="H227" s="25"/>
      <c r="I227" s="25"/>
      <c r="J227" s="25"/>
    </row>
    <row r="228" ht="23" customHeight="1" spans="1:10">
      <c r="A228" s="229" t="s">
        <v>487</v>
      </c>
      <c r="B228" s="54" t="s">
        <v>915</v>
      </c>
      <c r="C228" s="54" t="s">
        <v>598</v>
      </c>
      <c r="D228" s="54" t="s">
        <v>599</v>
      </c>
      <c r="E228" s="127" t="s">
        <v>916</v>
      </c>
      <c r="F228" s="54" t="s">
        <v>615</v>
      </c>
      <c r="G228" s="127" t="s">
        <v>917</v>
      </c>
      <c r="H228" s="54" t="s">
        <v>918</v>
      </c>
      <c r="I228" s="54" t="s">
        <v>603</v>
      </c>
      <c r="J228" s="127" t="s">
        <v>919</v>
      </c>
    </row>
    <row r="229" ht="23" customHeight="1" spans="1:10">
      <c r="A229" s="229" t="s">
        <v>487</v>
      </c>
      <c r="B229" s="54" t="s">
        <v>915</v>
      </c>
      <c r="C229" s="54" t="s">
        <v>598</v>
      </c>
      <c r="D229" s="54" t="s">
        <v>599</v>
      </c>
      <c r="E229" s="127" t="s">
        <v>920</v>
      </c>
      <c r="F229" s="54" t="s">
        <v>615</v>
      </c>
      <c r="G229" s="127" t="s">
        <v>921</v>
      </c>
      <c r="H229" s="54" t="s">
        <v>922</v>
      </c>
      <c r="I229" s="54" t="s">
        <v>603</v>
      </c>
      <c r="J229" s="127" t="s">
        <v>923</v>
      </c>
    </row>
    <row r="230" ht="23" customHeight="1" spans="1:10">
      <c r="A230" s="229" t="s">
        <v>487</v>
      </c>
      <c r="B230" s="54" t="s">
        <v>915</v>
      </c>
      <c r="C230" s="54" t="s">
        <v>598</v>
      </c>
      <c r="D230" s="54" t="s">
        <v>613</v>
      </c>
      <c r="E230" s="127" t="s">
        <v>924</v>
      </c>
      <c r="F230" s="54" t="s">
        <v>615</v>
      </c>
      <c r="G230" s="127" t="s">
        <v>630</v>
      </c>
      <c r="H230" s="54" t="s">
        <v>611</v>
      </c>
      <c r="I230" s="54" t="s">
        <v>603</v>
      </c>
      <c r="J230" s="127" t="s">
        <v>924</v>
      </c>
    </row>
    <row r="231" ht="23" customHeight="1" spans="1:10">
      <c r="A231" s="229" t="s">
        <v>487</v>
      </c>
      <c r="B231" s="54" t="s">
        <v>915</v>
      </c>
      <c r="C231" s="54" t="s">
        <v>598</v>
      </c>
      <c r="D231" s="54" t="s">
        <v>618</v>
      </c>
      <c r="E231" s="127" t="s">
        <v>925</v>
      </c>
      <c r="F231" s="54" t="s">
        <v>601</v>
      </c>
      <c r="G231" s="127" t="s">
        <v>926</v>
      </c>
      <c r="H231" s="54"/>
      <c r="I231" s="54" t="s">
        <v>617</v>
      </c>
      <c r="J231" s="127" t="s">
        <v>927</v>
      </c>
    </row>
    <row r="232" ht="29" customHeight="1" spans="1:10">
      <c r="A232" s="229" t="s">
        <v>487</v>
      </c>
      <c r="B232" s="54" t="s">
        <v>915</v>
      </c>
      <c r="C232" s="54" t="s">
        <v>604</v>
      </c>
      <c r="D232" s="54" t="s">
        <v>640</v>
      </c>
      <c r="E232" s="127" t="s">
        <v>928</v>
      </c>
      <c r="F232" s="54" t="s">
        <v>601</v>
      </c>
      <c r="G232" s="127" t="s">
        <v>610</v>
      </c>
      <c r="H232" s="54" t="s">
        <v>611</v>
      </c>
      <c r="I232" s="54" t="s">
        <v>603</v>
      </c>
      <c r="J232" s="127" t="s">
        <v>928</v>
      </c>
    </row>
    <row r="233" ht="29" customHeight="1" spans="1:10">
      <c r="A233" s="229" t="s">
        <v>487</v>
      </c>
      <c r="B233" s="54" t="s">
        <v>915</v>
      </c>
      <c r="C233" s="54" t="s">
        <v>604</v>
      </c>
      <c r="D233" s="54" t="s">
        <v>640</v>
      </c>
      <c r="E233" s="127" t="s">
        <v>929</v>
      </c>
      <c r="F233" s="54" t="s">
        <v>601</v>
      </c>
      <c r="G233" s="127" t="s">
        <v>610</v>
      </c>
      <c r="H233" s="54" t="s">
        <v>611</v>
      </c>
      <c r="I233" s="54" t="s">
        <v>603</v>
      </c>
      <c r="J233" s="127" t="s">
        <v>929</v>
      </c>
    </row>
    <row r="234" ht="29" customHeight="1" spans="1:10">
      <c r="A234" s="229" t="s">
        <v>487</v>
      </c>
      <c r="B234" s="54" t="s">
        <v>915</v>
      </c>
      <c r="C234" s="54" t="s">
        <v>604</v>
      </c>
      <c r="D234" s="54" t="s">
        <v>726</v>
      </c>
      <c r="E234" s="127" t="s">
        <v>930</v>
      </c>
      <c r="F234" s="54" t="s">
        <v>615</v>
      </c>
      <c r="G234" s="127" t="s">
        <v>620</v>
      </c>
      <c r="H234" s="54" t="s">
        <v>602</v>
      </c>
      <c r="I234" s="54" t="s">
        <v>603</v>
      </c>
      <c r="J234" s="127" t="s">
        <v>930</v>
      </c>
    </row>
    <row r="235" ht="29" customHeight="1" spans="1:10">
      <c r="A235" s="229" t="s">
        <v>487</v>
      </c>
      <c r="B235" s="54" t="s">
        <v>915</v>
      </c>
      <c r="C235" s="54" t="s">
        <v>607</v>
      </c>
      <c r="D235" s="54" t="s">
        <v>608</v>
      </c>
      <c r="E235" s="127" t="s">
        <v>843</v>
      </c>
      <c r="F235" s="54" t="s">
        <v>615</v>
      </c>
      <c r="G235" s="127" t="s">
        <v>772</v>
      </c>
      <c r="H235" s="54" t="s">
        <v>611</v>
      </c>
      <c r="I235" s="54" t="s">
        <v>603</v>
      </c>
      <c r="J235" s="127" t="s">
        <v>843</v>
      </c>
    </row>
    <row r="236" ht="37" customHeight="1" spans="1:10">
      <c r="A236" s="128" t="s">
        <v>84</v>
      </c>
      <c r="B236" s="25"/>
      <c r="C236" s="25"/>
      <c r="D236" s="25"/>
      <c r="E236" s="25"/>
      <c r="F236" s="25"/>
      <c r="G236" s="25"/>
      <c r="H236" s="25"/>
      <c r="I236" s="25"/>
      <c r="J236" s="25"/>
    </row>
    <row r="237" ht="37" customHeight="1" spans="1:10">
      <c r="A237" s="229" t="s">
        <v>553</v>
      </c>
      <c r="B237" s="54" t="s">
        <v>553</v>
      </c>
      <c r="C237" s="54" t="s">
        <v>598</v>
      </c>
      <c r="D237" s="54" t="s">
        <v>613</v>
      </c>
      <c r="E237" s="127" t="s">
        <v>931</v>
      </c>
      <c r="F237" s="54" t="s">
        <v>601</v>
      </c>
      <c r="G237" s="127" t="s">
        <v>610</v>
      </c>
      <c r="H237" s="54" t="s">
        <v>611</v>
      </c>
      <c r="I237" s="54" t="s">
        <v>603</v>
      </c>
      <c r="J237" s="127" t="s">
        <v>931</v>
      </c>
    </row>
    <row r="238" ht="37" customHeight="1" spans="1:10">
      <c r="A238" s="229" t="s">
        <v>553</v>
      </c>
      <c r="B238" s="54" t="s">
        <v>553</v>
      </c>
      <c r="C238" s="54" t="s">
        <v>604</v>
      </c>
      <c r="D238" s="54" t="s">
        <v>640</v>
      </c>
      <c r="E238" s="127" t="s">
        <v>932</v>
      </c>
      <c r="F238" s="54" t="s">
        <v>601</v>
      </c>
      <c r="G238" s="127" t="s">
        <v>933</v>
      </c>
      <c r="H238" s="54" t="s">
        <v>933</v>
      </c>
      <c r="I238" s="54" t="s">
        <v>617</v>
      </c>
      <c r="J238" s="127" t="s">
        <v>932</v>
      </c>
    </row>
    <row r="239" ht="37" customHeight="1" spans="1:10">
      <c r="A239" s="229" t="s">
        <v>553</v>
      </c>
      <c r="B239" s="54" t="s">
        <v>553</v>
      </c>
      <c r="C239" s="54" t="s">
        <v>607</v>
      </c>
      <c r="D239" s="54" t="s">
        <v>608</v>
      </c>
      <c r="E239" s="127" t="s">
        <v>843</v>
      </c>
      <c r="F239" s="54" t="s">
        <v>615</v>
      </c>
      <c r="G239" s="127" t="s">
        <v>645</v>
      </c>
      <c r="H239" s="54" t="s">
        <v>611</v>
      </c>
      <c r="I239" s="54" t="s">
        <v>603</v>
      </c>
      <c r="J239" s="127" t="s">
        <v>934</v>
      </c>
    </row>
    <row r="240" ht="37" customHeight="1" spans="1:10">
      <c r="A240" s="229" t="s">
        <v>487</v>
      </c>
      <c r="B240" s="54" t="s">
        <v>935</v>
      </c>
      <c r="C240" s="54" t="s">
        <v>598</v>
      </c>
      <c r="D240" s="54" t="s">
        <v>599</v>
      </c>
      <c r="E240" s="127" t="s">
        <v>936</v>
      </c>
      <c r="F240" s="54" t="s">
        <v>615</v>
      </c>
      <c r="G240" s="127" t="s">
        <v>610</v>
      </c>
      <c r="H240" s="54" t="s">
        <v>683</v>
      </c>
      <c r="I240" s="54" t="s">
        <v>603</v>
      </c>
      <c r="J240" s="127" t="s">
        <v>937</v>
      </c>
    </row>
    <row r="241" ht="37" customHeight="1" spans="1:10">
      <c r="A241" s="229" t="s">
        <v>487</v>
      </c>
      <c r="B241" s="54" t="s">
        <v>935</v>
      </c>
      <c r="C241" s="54" t="s">
        <v>598</v>
      </c>
      <c r="D241" s="54" t="s">
        <v>599</v>
      </c>
      <c r="E241" s="127" t="s">
        <v>938</v>
      </c>
      <c r="F241" s="54" t="s">
        <v>615</v>
      </c>
      <c r="G241" s="127" t="s">
        <v>221</v>
      </c>
      <c r="H241" s="54" t="s">
        <v>683</v>
      </c>
      <c r="I241" s="54" t="s">
        <v>603</v>
      </c>
      <c r="J241" s="127" t="s">
        <v>939</v>
      </c>
    </row>
    <row r="242" ht="37" customHeight="1" spans="1:10">
      <c r="A242" s="229" t="s">
        <v>487</v>
      </c>
      <c r="B242" s="54" t="s">
        <v>935</v>
      </c>
      <c r="C242" s="54" t="s">
        <v>598</v>
      </c>
      <c r="D242" s="54" t="s">
        <v>599</v>
      </c>
      <c r="E242" s="127" t="s">
        <v>940</v>
      </c>
      <c r="F242" s="54" t="s">
        <v>615</v>
      </c>
      <c r="G242" s="127" t="s">
        <v>221</v>
      </c>
      <c r="H242" s="54" t="s">
        <v>683</v>
      </c>
      <c r="I242" s="54" t="s">
        <v>603</v>
      </c>
      <c r="J242" s="127" t="s">
        <v>941</v>
      </c>
    </row>
    <row r="243" ht="37" customHeight="1" spans="1:10">
      <c r="A243" s="229" t="s">
        <v>487</v>
      </c>
      <c r="B243" s="54" t="s">
        <v>935</v>
      </c>
      <c r="C243" s="54" t="s">
        <v>598</v>
      </c>
      <c r="D243" s="54" t="s">
        <v>613</v>
      </c>
      <c r="E243" s="127" t="s">
        <v>942</v>
      </c>
      <c r="F243" s="54" t="s">
        <v>615</v>
      </c>
      <c r="G243" s="127" t="s">
        <v>630</v>
      </c>
      <c r="H243" s="54" t="s">
        <v>611</v>
      </c>
      <c r="I243" s="54" t="s">
        <v>603</v>
      </c>
      <c r="J243" s="127" t="s">
        <v>943</v>
      </c>
    </row>
    <row r="244" ht="37" customHeight="1" spans="1:10">
      <c r="A244" s="229" t="s">
        <v>487</v>
      </c>
      <c r="B244" s="54" t="s">
        <v>935</v>
      </c>
      <c r="C244" s="54" t="s">
        <v>598</v>
      </c>
      <c r="D244" s="54" t="s">
        <v>613</v>
      </c>
      <c r="E244" s="127" t="s">
        <v>944</v>
      </c>
      <c r="F244" s="54" t="s">
        <v>601</v>
      </c>
      <c r="G244" s="127" t="s">
        <v>610</v>
      </c>
      <c r="H244" s="54" t="s">
        <v>611</v>
      </c>
      <c r="I244" s="54" t="s">
        <v>603</v>
      </c>
      <c r="J244" s="127" t="s">
        <v>945</v>
      </c>
    </row>
    <row r="245" ht="37" customHeight="1" spans="1:10">
      <c r="A245" s="229" t="s">
        <v>487</v>
      </c>
      <c r="B245" s="54" t="s">
        <v>935</v>
      </c>
      <c r="C245" s="54" t="s">
        <v>598</v>
      </c>
      <c r="D245" s="54" t="s">
        <v>618</v>
      </c>
      <c r="E245" s="127" t="s">
        <v>946</v>
      </c>
      <c r="F245" s="54" t="s">
        <v>615</v>
      </c>
      <c r="G245" s="127" t="s">
        <v>224</v>
      </c>
      <c r="H245" s="54" t="s">
        <v>683</v>
      </c>
      <c r="I245" s="54" t="s">
        <v>603</v>
      </c>
      <c r="J245" s="127" t="s">
        <v>947</v>
      </c>
    </row>
    <row r="246" ht="37" customHeight="1" spans="1:10">
      <c r="A246" s="229" t="s">
        <v>487</v>
      </c>
      <c r="B246" s="54" t="s">
        <v>935</v>
      </c>
      <c r="C246" s="54" t="s">
        <v>598</v>
      </c>
      <c r="D246" s="54" t="s">
        <v>618</v>
      </c>
      <c r="E246" s="127" t="s">
        <v>948</v>
      </c>
      <c r="F246" s="54" t="s">
        <v>624</v>
      </c>
      <c r="G246" s="127" t="s">
        <v>222</v>
      </c>
      <c r="H246" s="54" t="s">
        <v>949</v>
      </c>
      <c r="I246" s="54" t="s">
        <v>603</v>
      </c>
      <c r="J246" s="127" t="s">
        <v>950</v>
      </c>
    </row>
    <row r="247" ht="37" customHeight="1" spans="1:10">
      <c r="A247" s="229" t="s">
        <v>487</v>
      </c>
      <c r="B247" s="54" t="s">
        <v>935</v>
      </c>
      <c r="C247" s="54" t="s">
        <v>598</v>
      </c>
      <c r="D247" s="54" t="s">
        <v>622</v>
      </c>
      <c r="E247" s="127" t="s">
        <v>623</v>
      </c>
      <c r="F247" s="54" t="s">
        <v>624</v>
      </c>
      <c r="G247" s="127" t="s">
        <v>633</v>
      </c>
      <c r="H247" s="54" t="s">
        <v>745</v>
      </c>
      <c r="I247" s="54" t="s">
        <v>603</v>
      </c>
      <c r="J247" s="127" t="s">
        <v>951</v>
      </c>
    </row>
    <row r="248" ht="30" customHeight="1" spans="1:10">
      <c r="A248" s="229" t="s">
        <v>487</v>
      </c>
      <c r="B248" s="54" t="s">
        <v>935</v>
      </c>
      <c r="C248" s="54" t="s">
        <v>604</v>
      </c>
      <c r="D248" s="54" t="s">
        <v>605</v>
      </c>
      <c r="E248" s="127" t="s">
        <v>952</v>
      </c>
      <c r="F248" s="54" t="s">
        <v>601</v>
      </c>
      <c r="G248" s="127" t="s">
        <v>811</v>
      </c>
      <c r="H248" s="54" t="s">
        <v>683</v>
      </c>
      <c r="I248" s="54" t="s">
        <v>603</v>
      </c>
      <c r="J248" s="127" t="s">
        <v>953</v>
      </c>
    </row>
    <row r="249" ht="30" customHeight="1" spans="1:10">
      <c r="A249" s="229" t="s">
        <v>487</v>
      </c>
      <c r="B249" s="54" t="s">
        <v>935</v>
      </c>
      <c r="C249" s="54" t="s">
        <v>604</v>
      </c>
      <c r="D249" s="54" t="s">
        <v>640</v>
      </c>
      <c r="E249" s="127" t="s">
        <v>954</v>
      </c>
      <c r="F249" s="54" t="s">
        <v>615</v>
      </c>
      <c r="G249" s="127" t="s">
        <v>955</v>
      </c>
      <c r="H249" s="54" t="s">
        <v>611</v>
      </c>
      <c r="I249" s="54" t="s">
        <v>603</v>
      </c>
      <c r="J249" s="127" t="s">
        <v>956</v>
      </c>
    </row>
    <row r="250" ht="30" customHeight="1" spans="1:10">
      <c r="A250" s="229" t="s">
        <v>487</v>
      </c>
      <c r="B250" s="54" t="s">
        <v>935</v>
      </c>
      <c r="C250" s="54" t="s">
        <v>604</v>
      </c>
      <c r="D250" s="54" t="s">
        <v>640</v>
      </c>
      <c r="E250" s="127" t="s">
        <v>957</v>
      </c>
      <c r="F250" s="54" t="s">
        <v>601</v>
      </c>
      <c r="G250" s="127" t="s">
        <v>610</v>
      </c>
      <c r="H250" s="54" t="s">
        <v>611</v>
      </c>
      <c r="I250" s="54" t="s">
        <v>603</v>
      </c>
      <c r="J250" s="127" t="s">
        <v>958</v>
      </c>
    </row>
    <row r="251" ht="30" customHeight="1" spans="1:10">
      <c r="A251" s="229" t="s">
        <v>487</v>
      </c>
      <c r="B251" s="54" t="s">
        <v>935</v>
      </c>
      <c r="C251" s="54" t="s">
        <v>604</v>
      </c>
      <c r="D251" s="54" t="s">
        <v>640</v>
      </c>
      <c r="E251" s="127" t="s">
        <v>959</v>
      </c>
      <c r="F251" s="54" t="s">
        <v>601</v>
      </c>
      <c r="G251" s="127" t="s">
        <v>610</v>
      </c>
      <c r="H251" s="54" t="s">
        <v>611</v>
      </c>
      <c r="I251" s="54" t="s">
        <v>603</v>
      </c>
      <c r="J251" s="127" t="s">
        <v>960</v>
      </c>
    </row>
    <row r="252" ht="30" customHeight="1" spans="1:10">
      <c r="A252" s="229" t="s">
        <v>487</v>
      </c>
      <c r="B252" s="54" t="s">
        <v>935</v>
      </c>
      <c r="C252" s="54" t="s">
        <v>607</v>
      </c>
      <c r="D252" s="54" t="s">
        <v>608</v>
      </c>
      <c r="E252" s="127" t="s">
        <v>961</v>
      </c>
      <c r="F252" s="54" t="s">
        <v>615</v>
      </c>
      <c r="G252" s="127" t="s">
        <v>630</v>
      </c>
      <c r="H252" s="54" t="s">
        <v>611</v>
      </c>
      <c r="I252" s="54" t="s">
        <v>603</v>
      </c>
      <c r="J252" s="127" t="s">
        <v>962</v>
      </c>
    </row>
    <row r="253" ht="37" customHeight="1" spans="1:10">
      <c r="A253" s="229" t="s">
        <v>546</v>
      </c>
      <c r="B253" s="54" t="s">
        <v>963</v>
      </c>
      <c r="C253" s="54" t="s">
        <v>598</v>
      </c>
      <c r="D253" s="54" t="s">
        <v>599</v>
      </c>
      <c r="E253" s="127" t="s">
        <v>964</v>
      </c>
      <c r="F253" s="54" t="s">
        <v>601</v>
      </c>
      <c r="G253" s="127" t="s">
        <v>221</v>
      </c>
      <c r="H253" s="54" t="s">
        <v>634</v>
      </c>
      <c r="I253" s="54" t="s">
        <v>603</v>
      </c>
      <c r="J253" s="127" t="s">
        <v>965</v>
      </c>
    </row>
    <row r="254" ht="37" customHeight="1" spans="1:10">
      <c r="A254" s="229" t="s">
        <v>546</v>
      </c>
      <c r="B254" s="54" t="s">
        <v>963</v>
      </c>
      <c r="C254" s="54" t="s">
        <v>598</v>
      </c>
      <c r="D254" s="54" t="s">
        <v>618</v>
      </c>
      <c r="E254" s="127" t="s">
        <v>966</v>
      </c>
      <c r="F254" s="54" t="s">
        <v>601</v>
      </c>
      <c r="G254" s="127" t="s">
        <v>610</v>
      </c>
      <c r="H254" s="54" t="s">
        <v>611</v>
      </c>
      <c r="I254" s="54" t="s">
        <v>603</v>
      </c>
      <c r="J254" s="127" t="s">
        <v>967</v>
      </c>
    </row>
    <row r="255" ht="37" customHeight="1" spans="1:10">
      <c r="A255" s="229" t="s">
        <v>546</v>
      </c>
      <c r="B255" s="54" t="s">
        <v>963</v>
      </c>
      <c r="C255" s="54" t="s">
        <v>604</v>
      </c>
      <c r="D255" s="54" t="s">
        <v>605</v>
      </c>
      <c r="E255" s="127" t="s">
        <v>968</v>
      </c>
      <c r="F255" s="54" t="s">
        <v>601</v>
      </c>
      <c r="G255" s="127" t="s">
        <v>921</v>
      </c>
      <c r="H255" s="54" t="s">
        <v>667</v>
      </c>
      <c r="I255" s="54" t="s">
        <v>603</v>
      </c>
      <c r="J255" s="127" t="s">
        <v>969</v>
      </c>
    </row>
    <row r="256" ht="37" customHeight="1" spans="1:10">
      <c r="A256" s="229" t="s">
        <v>546</v>
      </c>
      <c r="B256" s="54" t="s">
        <v>963</v>
      </c>
      <c r="C256" s="54" t="s">
        <v>607</v>
      </c>
      <c r="D256" s="54" t="s">
        <v>608</v>
      </c>
      <c r="E256" s="127" t="s">
        <v>970</v>
      </c>
      <c r="F256" s="54" t="s">
        <v>615</v>
      </c>
      <c r="G256" s="127" t="s">
        <v>645</v>
      </c>
      <c r="H256" s="54" t="s">
        <v>611</v>
      </c>
      <c r="I256" s="54" t="s">
        <v>603</v>
      </c>
      <c r="J256" s="127" t="s">
        <v>971</v>
      </c>
    </row>
    <row r="257" ht="25" customHeight="1" spans="1:10">
      <c r="A257" s="229" t="s">
        <v>549</v>
      </c>
      <c r="B257" s="54" t="s">
        <v>972</v>
      </c>
      <c r="C257" s="54" t="s">
        <v>598</v>
      </c>
      <c r="D257" s="54" t="s">
        <v>613</v>
      </c>
      <c r="E257" s="127" t="s">
        <v>973</v>
      </c>
      <c r="F257" s="54" t="s">
        <v>601</v>
      </c>
      <c r="G257" s="127" t="s">
        <v>610</v>
      </c>
      <c r="H257" s="54" t="s">
        <v>611</v>
      </c>
      <c r="I257" s="54" t="s">
        <v>603</v>
      </c>
      <c r="J257" s="127" t="s">
        <v>973</v>
      </c>
    </row>
    <row r="258" ht="25" customHeight="1" spans="1:10">
      <c r="A258" s="229" t="s">
        <v>549</v>
      </c>
      <c r="B258" s="54" t="s">
        <v>972</v>
      </c>
      <c r="C258" s="54" t="s">
        <v>604</v>
      </c>
      <c r="D258" s="54" t="s">
        <v>640</v>
      </c>
      <c r="E258" s="127" t="s">
        <v>973</v>
      </c>
      <c r="F258" s="54" t="s">
        <v>601</v>
      </c>
      <c r="G258" s="127" t="s">
        <v>610</v>
      </c>
      <c r="H258" s="54" t="s">
        <v>611</v>
      </c>
      <c r="I258" s="54" t="s">
        <v>617</v>
      </c>
      <c r="J258" s="127" t="s">
        <v>973</v>
      </c>
    </row>
    <row r="259" ht="25" customHeight="1" spans="1:10">
      <c r="A259" s="229" t="s">
        <v>549</v>
      </c>
      <c r="B259" s="54" t="s">
        <v>972</v>
      </c>
      <c r="C259" s="54" t="s">
        <v>607</v>
      </c>
      <c r="D259" s="54" t="s">
        <v>608</v>
      </c>
      <c r="E259" s="127" t="s">
        <v>608</v>
      </c>
      <c r="F259" s="54" t="s">
        <v>615</v>
      </c>
      <c r="G259" s="127" t="s">
        <v>630</v>
      </c>
      <c r="H259" s="54" t="s">
        <v>611</v>
      </c>
      <c r="I259" s="54" t="s">
        <v>617</v>
      </c>
      <c r="J259" s="127" t="s">
        <v>974</v>
      </c>
    </row>
    <row r="260" ht="37" customHeight="1" spans="1:10">
      <c r="A260" s="128" t="s">
        <v>86</v>
      </c>
      <c r="B260" s="25"/>
      <c r="C260" s="25"/>
      <c r="D260" s="25"/>
      <c r="E260" s="25"/>
      <c r="F260" s="25"/>
      <c r="G260" s="25"/>
      <c r="H260" s="25"/>
      <c r="I260" s="25"/>
      <c r="J260" s="25"/>
    </row>
    <row r="261" ht="24" customHeight="1" spans="1:10">
      <c r="A261" s="229" t="s">
        <v>487</v>
      </c>
      <c r="B261" s="54" t="s">
        <v>975</v>
      </c>
      <c r="C261" s="54" t="s">
        <v>598</v>
      </c>
      <c r="D261" s="54" t="s">
        <v>599</v>
      </c>
      <c r="E261" s="127" t="s">
        <v>866</v>
      </c>
      <c r="F261" s="54" t="s">
        <v>615</v>
      </c>
      <c r="G261" s="127" t="s">
        <v>976</v>
      </c>
      <c r="H261" s="54" t="s">
        <v>611</v>
      </c>
      <c r="I261" s="54" t="s">
        <v>603</v>
      </c>
      <c r="J261" s="127" t="s">
        <v>866</v>
      </c>
    </row>
    <row r="262" ht="35" customHeight="1" spans="1:10">
      <c r="A262" s="229" t="s">
        <v>487</v>
      </c>
      <c r="B262" s="54" t="s">
        <v>975</v>
      </c>
      <c r="C262" s="54" t="s">
        <v>598</v>
      </c>
      <c r="D262" s="54" t="s">
        <v>599</v>
      </c>
      <c r="E262" s="127" t="s">
        <v>869</v>
      </c>
      <c r="F262" s="54" t="s">
        <v>601</v>
      </c>
      <c r="G262" s="127" t="s">
        <v>610</v>
      </c>
      <c r="H262" s="54" t="s">
        <v>611</v>
      </c>
      <c r="I262" s="54" t="s">
        <v>603</v>
      </c>
      <c r="J262" s="127" t="s">
        <v>869</v>
      </c>
    </row>
    <row r="263" ht="24" customHeight="1" spans="1:10">
      <c r="A263" s="229" t="s">
        <v>487</v>
      </c>
      <c r="B263" s="54" t="s">
        <v>975</v>
      </c>
      <c r="C263" s="54" t="s">
        <v>598</v>
      </c>
      <c r="D263" s="54" t="s">
        <v>618</v>
      </c>
      <c r="E263" s="127" t="s">
        <v>819</v>
      </c>
      <c r="F263" s="54" t="s">
        <v>601</v>
      </c>
      <c r="G263" s="127" t="s">
        <v>610</v>
      </c>
      <c r="H263" s="54" t="s">
        <v>611</v>
      </c>
      <c r="I263" s="54" t="s">
        <v>603</v>
      </c>
      <c r="J263" s="127" t="s">
        <v>977</v>
      </c>
    </row>
    <row r="264" ht="67" customHeight="1" spans="1:10">
      <c r="A264" s="229" t="s">
        <v>487</v>
      </c>
      <c r="B264" s="54" t="s">
        <v>975</v>
      </c>
      <c r="C264" s="54" t="s">
        <v>604</v>
      </c>
      <c r="D264" s="54" t="s">
        <v>605</v>
      </c>
      <c r="E264" s="127" t="s">
        <v>978</v>
      </c>
      <c r="F264" s="54" t="s">
        <v>601</v>
      </c>
      <c r="G264" s="127" t="s">
        <v>862</v>
      </c>
      <c r="H264" s="54" t="s">
        <v>611</v>
      </c>
      <c r="I264" s="54" t="s">
        <v>617</v>
      </c>
      <c r="J264" s="127" t="s">
        <v>978</v>
      </c>
    </row>
    <row r="265" ht="37" customHeight="1" spans="1:10">
      <c r="A265" s="229" t="s">
        <v>487</v>
      </c>
      <c r="B265" s="54" t="s">
        <v>975</v>
      </c>
      <c r="C265" s="54" t="s">
        <v>604</v>
      </c>
      <c r="D265" s="54" t="s">
        <v>726</v>
      </c>
      <c r="E265" s="127" t="s">
        <v>979</v>
      </c>
      <c r="F265" s="54" t="s">
        <v>601</v>
      </c>
      <c r="G265" s="127" t="s">
        <v>862</v>
      </c>
      <c r="H265" s="54" t="s">
        <v>611</v>
      </c>
      <c r="I265" s="54" t="s">
        <v>617</v>
      </c>
      <c r="J265" s="127" t="s">
        <v>979</v>
      </c>
    </row>
    <row r="266" ht="37" customHeight="1" spans="1:10">
      <c r="A266" s="229" t="s">
        <v>487</v>
      </c>
      <c r="B266" s="54" t="s">
        <v>975</v>
      </c>
      <c r="C266" s="54" t="s">
        <v>607</v>
      </c>
      <c r="D266" s="54" t="s">
        <v>608</v>
      </c>
      <c r="E266" s="127" t="s">
        <v>843</v>
      </c>
      <c r="F266" s="54" t="s">
        <v>615</v>
      </c>
      <c r="G266" s="127" t="s">
        <v>630</v>
      </c>
      <c r="H266" s="54" t="s">
        <v>611</v>
      </c>
      <c r="I266" s="54" t="s">
        <v>603</v>
      </c>
      <c r="J266" s="127" t="s">
        <v>843</v>
      </c>
    </row>
    <row r="267" ht="99" customHeight="1" spans="1:10">
      <c r="A267" s="229" t="s">
        <v>556</v>
      </c>
      <c r="B267" s="54" t="s">
        <v>980</v>
      </c>
      <c r="C267" s="54" t="s">
        <v>598</v>
      </c>
      <c r="D267" s="54" t="s">
        <v>618</v>
      </c>
      <c r="E267" s="127" t="s">
        <v>977</v>
      </c>
      <c r="F267" s="54" t="s">
        <v>601</v>
      </c>
      <c r="G267" s="127" t="s">
        <v>853</v>
      </c>
      <c r="H267" s="54" t="s">
        <v>611</v>
      </c>
      <c r="I267" s="54" t="s">
        <v>617</v>
      </c>
      <c r="J267" s="127" t="s">
        <v>980</v>
      </c>
    </row>
    <row r="268" ht="37" customHeight="1" spans="1:10">
      <c r="A268" s="229" t="s">
        <v>556</v>
      </c>
      <c r="B268" s="54" t="s">
        <v>980</v>
      </c>
      <c r="C268" s="54" t="s">
        <v>604</v>
      </c>
      <c r="D268" s="54" t="s">
        <v>726</v>
      </c>
      <c r="E268" s="127" t="s">
        <v>981</v>
      </c>
      <c r="F268" s="54" t="s">
        <v>601</v>
      </c>
      <c r="G268" s="127" t="s">
        <v>862</v>
      </c>
      <c r="H268" s="54" t="s">
        <v>611</v>
      </c>
      <c r="I268" s="54" t="s">
        <v>617</v>
      </c>
      <c r="J268" s="127" t="s">
        <v>981</v>
      </c>
    </row>
    <row r="269" ht="37" customHeight="1" spans="1:10">
      <c r="A269" s="229" t="s">
        <v>556</v>
      </c>
      <c r="B269" s="54" t="s">
        <v>980</v>
      </c>
      <c r="C269" s="54" t="s">
        <v>607</v>
      </c>
      <c r="D269" s="54" t="s">
        <v>608</v>
      </c>
      <c r="E269" s="127" t="s">
        <v>843</v>
      </c>
      <c r="F269" s="54" t="s">
        <v>615</v>
      </c>
      <c r="G269" s="127" t="s">
        <v>630</v>
      </c>
      <c r="H269" s="54" t="s">
        <v>611</v>
      </c>
      <c r="I269" s="54" t="s">
        <v>603</v>
      </c>
      <c r="J269" s="127" t="s">
        <v>981</v>
      </c>
    </row>
    <row r="270" ht="54" customHeight="1" spans="1:10">
      <c r="A270" s="229" t="s">
        <v>558</v>
      </c>
      <c r="B270" s="54" t="s">
        <v>982</v>
      </c>
      <c r="C270" s="54" t="s">
        <v>598</v>
      </c>
      <c r="D270" s="54" t="s">
        <v>613</v>
      </c>
      <c r="E270" s="127" t="s">
        <v>983</v>
      </c>
      <c r="F270" s="54" t="s">
        <v>601</v>
      </c>
      <c r="G270" s="127" t="s">
        <v>933</v>
      </c>
      <c r="H270" s="54" t="s">
        <v>611</v>
      </c>
      <c r="I270" s="54" t="s">
        <v>603</v>
      </c>
      <c r="J270" s="127" t="s">
        <v>983</v>
      </c>
    </row>
    <row r="271" ht="37" customHeight="1" spans="1:10">
      <c r="A271" s="229" t="s">
        <v>558</v>
      </c>
      <c r="B271" s="54" t="s">
        <v>982</v>
      </c>
      <c r="C271" s="54" t="s">
        <v>604</v>
      </c>
      <c r="D271" s="54" t="s">
        <v>605</v>
      </c>
      <c r="E271" s="127" t="s">
        <v>979</v>
      </c>
      <c r="F271" s="54" t="s">
        <v>601</v>
      </c>
      <c r="G271" s="127" t="s">
        <v>933</v>
      </c>
      <c r="H271" s="54" t="s">
        <v>611</v>
      </c>
      <c r="I271" s="54" t="s">
        <v>603</v>
      </c>
      <c r="J271" s="127" t="s">
        <v>979</v>
      </c>
    </row>
    <row r="272" ht="37" customHeight="1" spans="1:10">
      <c r="A272" s="229" t="s">
        <v>558</v>
      </c>
      <c r="B272" s="54" t="s">
        <v>982</v>
      </c>
      <c r="C272" s="54" t="s">
        <v>604</v>
      </c>
      <c r="D272" s="54" t="s">
        <v>640</v>
      </c>
      <c r="E272" s="127" t="s">
        <v>979</v>
      </c>
      <c r="F272" s="54" t="s">
        <v>601</v>
      </c>
      <c r="G272" s="127" t="s">
        <v>933</v>
      </c>
      <c r="H272" s="54" t="s">
        <v>611</v>
      </c>
      <c r="I272" s="54" t="s">
        <v>603</v>
      </c>
      <c r="J272" s="127" t="s">
        <v>979</v>
      </c>
    </row>
    <row r="273" ht="37" customHeight="1" spans="1:10">
      <c r="A273" s="229" t="s">
        <v>558</v>
      </c>
      <c r="B273" s="54" t="s">
        <v>982</v>
      </c>
      <c r="C273" s="54" t="s">
        <v>604</v>
      </c>
      <c r="D273" s="54" t="s">
        <v>726</v>
      </c>
      <c r="E273" s="127" t="s">
        <v>979</v>
      </c>
      <c r="F273" s="54" t="s">
        <v>601</v>
      </c>
      <c r="G273" s="127" t="s">
        <v>933</v>
      </c>
      <c r="H273" s="54" t="s">
        <v>611</v>
      </c>
      <c r="I273" s="54" t="s">
        <v>603</v>
      </c>
      <c r="J273" s="127" t="s">
        <v>979</v>
      </c>
    </row>
    <row r="274" ht="65" customHeight="1" spans="1:10">
      <c r="A274" s="229" t="s">
        <v>558</v>
      </c>
      <c r="B274" s="54" t="s">
        <v>982</v>
      </c>
      <c r="C274" s="54" t="s">
        <v>607</v>
      </c>
      <c r="D274" s="54" t="s">
        <v>608</v>
      </c>
      <c r="E274" s="127" t="s">
        <v>978</v>
      </c>
      <c r="F274" s="54" t="s">
        <v>601</v>
      </c>
      <c r="G274" s="127" t="s">
        <v>933</v>
      </c>
      <c r="H274" s="54" t="s">
        <v>611</v>
      </c>
      <c r="I274" s="54" t="s">
        <v>603</v>
      </c>
      <c r="J274" s="127" t="s">
        <v>978</v>
      </c>
    </row>
    <row r="275" ht="37" customHeight="1" spans="1:10">
      <c r="A275" s="128" t="s">
        <v>88</v>
      </c>
      <c r="B275" s="25"/>
      <c r="C275" s="25"/>
      <c r="D275" s="25"/>
      <c r="E275" s="25"/>
      <c r="F275" s="25"/>
      <c r="G275" s="25"/>
      <c r="H275" s="25"/>
      <c r="I275" s="25"/>
      <c r="J275" s="25"/>
    </row>
    <row r="276" ht="27" customHeight="1" spans="1:10">
      <c r="A276" s="229" t="s">
        <v>560</v>
      </c>
      <c r="B276" s="54" t="s">
        <v>984</v>
      </c>
      <c r="C276" s="54" t="s">
        <v>598</v>
      </c>
      <c r="D276" s="54" t="s">
        <v>599</v>
      </c>
      <c r="E276" s="127" t="s">
        <v>985</v>
      </c>
      <c r="F276" s="54" t="s">
        <v>615</v>
      </c>
      <c r="G276" s="127" t="s">
        <v>867</v>
      </c>
      <c r="H276" s="54" t="s">
        <v>611</v>
      </c>
      <c r="I276" s="54" t="s">
        <v>603</v>
      </c>
      <c r="J276" s="127" t="s">
        <v>985</v>
      </c>
    </row>
    <row r="277" ht="27" customHeight="1" spans="1:10">
      <c r="A277" s="229" t="s">
        <v>560</v>
      </c>
      <c r="B277" s="54" t="s">
        <v>984</v>
      </c>
      <c r="C277" s="54" t="s">
        <v>598</v>
      </c>
      <c r="D277" s="54" t="s">
        <v>613</v>
      </c>
      <c r="E277" s="127" t="s">
        <v>986</v>
      </c>
      <c r="F277" s="54" t="s">
        <v>615</v>
      </c>
      <c r="G277" s="127" t="s">
        <v>630</v>
      </c>
      <c r="H277" s="54" t="s">
        <v>602</v>
      </c>
      <c r="I277" s="54" t="s">
        <v>617</v>
      </c>
      <c r="J277" s="127" t="s">
        <v>987</v>
      </c>
    </row>
    <row r="278" ht="37" customHeight="1" spans="1:10">
      <c r="A278" s="229" t="s">
        <v>560</v>
      </c>
      <c r="B278" s="54" t="s">
        <v>984</v>
      </c>
      <c r="C278" s="54" t="s">
        <v>604</v>
      </c>
      <c r="D278" s="54" t="s">
        <v>605</v>
      </c>
      <c r="E278" s="127" t="s">
        <v>979</v>
      </c>
      <c r="F278" s="54" t="s">
        <v>615</v>
      </c>
      <c r="G278" s="127" t="s">
        <v>630</v>
      </c>
      <c r="H278" s="54" t="s">
        <v>602</v>
      </c>
      <c r="I278" s="54" t="s">
        <v>617</v>
      </c>
      <c r="J278" s="127" t="s">
        <v>979</v>
      </c>
    </row>
    <row r="279" ht="26" customHeight="1" spans="1:10">
      <c r="A279" s="229" t="s">
        <v>560</v>
      </c>
      <c r="B279" s="54" t="s">
        <v>984</v>
      </c>
      <c r="C279" s="54" t="s">
        <v>604</v>
      </c>
      <c r="D279" s="54" t="s">
        <v>640</v>
      </c>
      <c r="E279" s="127" t="s">
        <v>988</v>
      </c>
      <c r="F279" s="54" t="s">
        <v>615</v>
      </c>
      <c r="G279" s="127" t="s">
        <v>630</v>
      </c>
      <c r="H279" s="54" t="s">
        <v>611</v>
      </c>
      <c r="I279" s="54" t="s">
        <v>617</v>
      </c>
      <c r="J279" s="127" t="s">
        <v>988</v>
      </c>
    </row>
    <row r="280" ht="26" customHeight="1" spans="1:10">
      <c r="A280" s="229" t="s">
        <v>560</v>
      </c>
      <c r="B280" s="54" t="s">
        <v>984</v>
      </c>
      <c r="C280" s="54" t="s">
        <v>607</v>
      </c>
      <c r="D280" s="54" t="s">
        <v>608</v>
      </c>
      <c r="E280" s="127" t="s">
        <v>608</v>
      </c>
      <c r="F280" s="54" t="s">
        <v>615</v>
      </c>
      <c r="G280" s="127" t="s">
        <v>772</v>
      </c>
      <c r="H280" s="54" t="s">
        <v>611</v>
      </c>
      <c r="I280" s="54" t="s">
        <v>603</v>
      </c>
      <c r="J280" s="127" t="s">
        <v>608</v>
      </c>
    </row>
    <row r="281" ht="22" customHeight="1" spans="1:10">
      <c r="A281" s="229" t="s">
        <v>565</v>
      </c>
      <c r="B281" s="54" t="s">
        <v>989</v>
      </c>
      <c r="C281" s="54" t="s">
        <v>598</v>
      </c>
      <c r="D281" s="54" t="s">
        <v>599</v>
      </c>
      <c r="E281" s="127" t="s">
        <v>990</v>
      </c>
      <c r="F281" s="54" t="s">
        <v>601</v>
      </c>
      <c r="G281" s="127" t="s">
        <v>610</v>
      </c>
      <c r="H281" s="54" t="s">
        <v>611</v>
      </c>
      <c r="I281" s="54" t="s">
        <v>603</v>
      </c>
      <c r="J281" s="127" t="s">
        <v>991</v>
      </c>
    </row>
    <row r="282" ht="22" customHeight="1" spans="1:10">
      <c r="A282" s="229" t="s">
        <v>565</v>
      </c>
      <c r="B282" s="54" t="s">
        <v>989</v>
      </c>
      <c r="C282" s="54" t="s">
        <v>598</v>
      </c>
      <c r="D282" s="54" t="s">
        <v>618</v>
      </c>
      <c r="E282" s="127" t="s">
        <v>992</v>
      </c>
      <c r="F282" s="54" t="s">
        <v>601</v>
      </c>
      <c r="G282" s="127" t="s">
        <v>993</v>
      </c>
      <c r="H282" s="54" t="s">
        <v>602</v>
      </c>
      <c r="I282" s="54" t="s">
        <v>603</v>
      </c>
      <c r="J282" s="127" t="s">
        <v>994</v>
      </c>
    </row>
    <row r="283" ht="22" customHeight="1" spans="1:10">
      <c r="A283" s="229" t="s">
        <v>565</v>
      </c>
      <c r="B283" s="54" t="s">
        <v>989</v>
      </c>
      <c r="C283" s="54" t="s">
        <v>604</v>
      </c>
      <c r="D283" s="54" t="s">
        <v>605</v>
      </c>
      <c r="E283" s="127" t="s">
        <v>995</v>
      </c>
      <c r="F283" s="54" t="s">
        <v>615</v>
      </c>
      <c r="G283" s="127" t="s">
        <v>996</v>
      </c>
      <c r="H283" s="54" t="s">
        <v>634</v>
      </c>
      <c r="I283" s="54" t="s">
        <v>603</v>
      </c>
      <c r="J283" s="127" t="s">
        <v>995</v>
      </c>
    </row>
    <row r="284" ht="22" customHeight="1" spans="1:10">
      <c r="A284" s="229" t="s">
        <v>565</v>
      </c>
      <c r="B284" s="54" t="s">
        <v>989</v>
      </c>
      <c r="C284" s="54" t="s">
        <v>604</v>
      </c>
      <c r="D284" s="54" t="s">
        <v>605</v>
      </c>
      <c r="E284" s="127" t="s">
        <v>997</v>
      </c>
      <c r="F284" s="54" t="s">
        <v>601</v>
      </c>
      <c r="G284" s="127" t="s">
        <v>645</v>
      </c>
      <c r="H284" s="54" t="s">
        <v>611</v>
      </c>
      <c r="I284" s="54" t="s">
        <v>617</v>
      </c>
      <c r="J284" s="127" t="s">
        <v>997</v>
      </c>
    </row>
    <row r="285" ht="22" customHeight="1" spans="1:10">
      <c r="A285" s="229" t="s">
        <v>565</v>
      </c>
      <c r="B285" s="54" t="s">
        <v>989</v>
      </c>
      <c r="C285" s="54" t="s">
        <v>604</v>
      </c>
      <c r="D285" s="54" t="s">
        <v>605</v>
      </c>
      <c r="E285" s="127" t="s">
        <v>998</v>
      </c>
      <c r="F285" s="54" t="s">
        <v>601</v>
      </c>
      <c r="G285" s="127" t="s">
        <v>859</v>
      </c>
      <c r="H285" s="54"/>
      <c r="I285" s="54" t="s">
        <v>617</v>
      </c>
      <c r="J285" s="127" t="s">
        <v>998</v>
      </c>
    </row>
    <row r="286" ht="22" customHeight="1" spans="1:10">
      <c r="A286" s="229" t="s">
        <v>565</v>
      </c>
      <c r="B286" s="54" t="s">
        <v>989</v>
      </c>
      <c r="C286" s="54" t="s">
        <v>604</v>
      </c>
      <c r="D286" s="54" t="s">
        <v>640</v>
      </c>
      <c r="E286" s="127" t="s">
        <v>999</v>
      </c>
      <c r="F286" s="54" t="s">
        <v>601</v>
      </c>
      <c r="G286" s="127" t="s">
        <v>1000</v>
      </c>
      <c r="H286" s="54" t="s">
        <v>611</v>
      </c>
      <c r="I286" s="54" t="s">
        <v>617</v>
      </c>
      <c r="J286" s="127" t="s">
        <v>999</v>
      </c>
    </row>
    <row r="287" ht="22" customHeight="1" spans="1:10">
      <c r="A287" s="229" t="s">
        <v>565</v>
      </c>
      <c r="B287" s="54" t="s">
        <v>989</v>
      </c>
      <c r="C287" s="54" t="s">
        <v>607</v>
      </c>
      <c r="D287" s="54" t="s">
        <v>608</v>
      </c>
      <c r="E287" s="127" t="s">
        <v>843</v>
      </c>
      <c r="F287" s="54" t="s">
        <v>601</v>
      </c>
      <c r="G287" s="127" t="s">
        <v>645</v>
      </c>
      <c r="H287" s="54" t="s">
        <v>611</v>
      </c>
      <c r="I287" s="54" t="s">
        <v>617</v>
      </c>
      <c r="J287" s="127" t="s">
        <v>843</v>
      </c>
    </row>
    <row r="288" ht="22" customHeight="1" spans="1:10">
      <c r="A288" s="229" t="s">
        <v>562</v>
      </c>
      <c r="B288" s="54" t="s">
        <v>1001</v>
      </c>
      <c r="C288" s="54" t="s">
        <v>598</v>
      </c>
      <c r="D288" s="54" t="s">
        <v>613</v>
      </c>
      <c r="E288" s="127" t="s">
        <v>1002</v>
      </c>
      <c r="F288" s="54" t="s">
        <v>601</v>
      </c>
      <c r="G288" s="127" t="s">
        <v>610</v>
      </c>
      <c r="H288" s="54" t="s">
        <v>611</v>
      </c>
      <c r="I288" s="54" t="s">
        <v>603</v>
      </c>
      <c r="J288" s="127" t="s">
        <v>1003</v>
      </c>
    </row>
    <row r="289" ht="22" customHeight="1" spans="1:10">
      <c r="A289" s="229" t="s">
        <v>562</v>
      </c>
      <c r="B289" s="54" t="s">
        <v>1001</v>
      </c>
      <c r="C289" s="54" t="s">
        <v>598</v>
      </c>
      <c r="D289" s="54" t="s">
        <v>618</v>
      </c>
      <c r="E289" s="127" t="s">
        <v>1003</v>
      </c>
      <c r="F289" s="54" t="s">
        <v>601</v>
      </c>
      <c r="G289" s="127" t="s">
        <v>610</v>
      </c>
      <c r="H289" s="54" t="s">
        <v>611</v>
      </c>
      <c r="I289" s="54" t="s">
        <v>603</v>
      </c>
      <c r="J289" s="127" t="s">
        <v>1003</v>
      </c>
    </row>
    <row r="290" ht="22" customHeight="1" spans="1:10">
      <c r="A290" s="229" t="s">
        <v>562</v>
      </c>
      <c r="B290" s="54" t="s">
        <v>1001</v>
      </c>
      <c r="C290" s="54" t="s">
        <v>604</v>
      </c>
      <c r="D290" s="54" t="s">
        <v>640</v>
      </c>
      <c r="E290" s="127" t="s">
        <v>1004</v>
      </c>
      <c r="F290" s="54" t="s">
        <v>601</v>
      </c>
      <c r="G290" s="127" t="s">
        <v>610</v>
      </c>
      <c r="H290" s="54" t="s">
        <v>611</v>
      </c>
      <c r="I290" s="54" t="s">
        <v>603</v>
      </c>
      <c r="J290" s="127" t="s">
        <v>1004</v>
      </c>
    </row>
    <row r="291" ht="22" customHeight="1" spans="1:10">
      <c r="A291" s="229" t="s">
        <v>562</v>
      </c>
      <c r="B291" s="54" t="s">
        <v>1001</v>
      </c>
      <c r="C291" s="54" t="s">
        <v>607</v>
      </c>
      <c r="D291" s="54" t="s">
        <v>608</v>
      </c>
      <c r="E291" s="127" t="s">
        <v>843</v>
      </c>
      <c r="F291" s="54" t="s">
        <v>601</v>
      </c>
      <c r="G291" s="127" t="s">
        <v>772</v>
      </c>
      <c r="H291" s="54" t="s">
        <v>611</v>
      </c>
      <c r="I291" s="54" t="s">
        <v>603</v>
      </c>
      <c r="J291" s="127" t="s">
        <v>1003</v>
      </c>
    </row>
    <row r="292" ht="27" customHeight="1" spans="1:10">
      <c r="A292" s="229" t="s">
        <v>569</v>
      </c>
      <c r="B292" s="54" t="s">
        <v>1005</v>
      </c>
      <c r="C292" s="54" t="s">
        <v>598</v>
      </c>
      <c r="D292" s="54" t="s">
        <v>599</v>
      </c>
      <c r="E292" s="127" t="s">
        <v>1006</v>
      </c>
      <c r="F292" s="54" t="s">
        <v>601</v>
      </c>
      <c r="G292" s="127" t="s">
        <v>1007</v>
      </c>
      <c r="H292" s="54" t="s">
        <v>602</v>
      </c>
      <c r="I292" s="54" t="s">
        <v>603</v>
      </c>
      <c r="J292" s="127" t="s">
        <v>1008</v>
      </c>
    </row>
    <row r="293" ht="37" customHeight="1" spans="1:10">
      <c r="A293" s="229" t="s">
        <v>569</v>
      </c>
      <c r="B293" s="54" t="s">
        <v>1005</v>
      </c>
      <c r="C293" s="54" t="s">
        <v>598</v>
      </c>
      <c r="D293" s="54" t="s">
        <v>613</v>
      </c>
      <c r="E293" s="127" t="s">
        <v>1009</v>
      </c>
      <c r="F293" s="54" t="s">
        <v>601</v>
      </c>
      <c r="G293" s="127" t="s">
        <v>1010</v>
      </c>
      <c r="H293" s="54" t="s">
        <v>602</v>
      </c>
      <c r="I293" s="54" t="s">
        <v>603</v>
      </c>
      <c r="J293" s="127" t="s">
        <v>1011</v>
      </c>
    </row>
    <row r="294" ht="37" customHeight="1" spans="1:10">
      <c r="A294" s="229" t="s">
        <v>569</v>
      </c>
      <c r="B294" s="54" t="s">
        <v>1005</v>
      </c>
      <c r="C294" s="54" t="s">
        <v>598</v>
      </c>
      <c r="D294" s="54" t="s">
        <v>618</v>
      </c>
      <c r="E294" s="127" t="s">
        <v>1012</v>
      </c>
      <c r="F294" s="54" t="s">
        <v>601</v>
      </c>
      <c r="G294" s="127" t="s">
        <v>1012</v>
      </c>
      <c r="H294" s="54" t="s">
        <v>602</v>
      </c>
      <c r="I294" s="54" t="s">
        <v>603</v>
      </c>
      <c r="J294" s="127" t="s">
        <v>1013</v>
      </c>
    </row>
    <row r="295" ht="37" customHeight="1" spans="1:10">
      <c r="A295" s="229" t="s">
        <v>569</v>
      </c>
      <c r="B295" s="54" t="s">
        <v>1005</v>
      </c>
      <c r="C295" s="54" t="s">
        <v>604</v>
      </c>
      <c r="D295" s="54" t="s">
        <v>605</v>
      </c>
      <c r="E295" s="127" t="s">
        <v>1014</v>
      </c>
      <c r="F295" s="54" t="s">
        <v>601</v>
      </c>
      <c r="G295" s="127" t="s">
        <v>1015</v>
      </c>
      <c r="H295" s="54" t="s">
        <v>602</v>
      </c>
      <c r="I295" s="54" t="s">
        <v>617</v>
      </c>
      <c r="J295" s="127" t="s">
        <v>1016</v>
      </c>
    </row>
    <row r="296" ht="37" customHeight="1" spans="1:10">
      <c r="A296" s="229" t="s">
        <v>569</v>
      </c>
      <c r="B296" s="54" t="s">
        <v>1005</v>
      </c>
      <c r="C296" s="54" t="s">
        <v>604</v>
      </c>
      <c r="D296" s="54" t="s">
        <v>640</v>
      </c>
      <c r="E296" s="127" t="s">
        <v>1014</v>
      </c>
      <c r="F296" s="54" t="s">
        <v>601</v>
      </c>
      <c r="G296" s="127" t="s">
        <v>1015</v>
      </c>
      <c r="H296" s="54" t="s">
        <v>602</v>
      </c>
      <c r="I296" s="54" t="s">
        <v>617</v>
      </c>
      <c r="J296" s="127" t="s">
        <v>1016</v>
      </c>
    </row>
    <row r="297" ht="24" customHeight="1" spans="1:10">
      <c r="A297" s="229" t="s">
        <v>569</v>
      </c>
      <c r="B297" s="54" t="s">
        <v>1005</v>
      </c>
      <c r="C297" s="54" t="s">
        <v>607</v>
      </c>
      <c r="D297" s="54" t="s">
        <v>608</v>
      </c>
      <c r="E297" s="127" t="s">
        <v>1017</v>
      </c>
      <c r="F297" s="54" t="s">
        <v>601</v>
      </c>
      <c r="G297" s="127" t="s">
        <v>791</v>
      </c>
      <c r="H297" s="54" t="s">
        <v>611</v>
      </c>
      <c r="I297" s="54" t="s">
        <v>617</v>
      </c>
      <c r="J297" s="127" t="s">
        <v>1017</v>
      </c>
    </row>
    <row r="298" ht="24" customHeight="1" spans="1:10">
      <c r="A298" s="229" t="s">
        <v>567</v>
      </c>
      <c r="B298" s="54" t="s">
        <v>1018</v>
      </c>
      <c r="C298" s="54" t="s">
        <v>598</v>
      </c>
      <c r="D298" s="54" t="s">
        <v>599</v>
      </c>
      <c r="E298" s="127" t="s">
        <v>1019</v>
      </c>
      <c r="F298" s="54" t="s">
        <v>601</v>
      </c>
      <c r="G298" s="127" t="s">
        <v>1020</v>
      </c>
      <c r="H298" s="54" t="s">
        <v>745</v>
      </c>
      <c r="I298" s="54" t="s">
        <v>603</v>
      </c>
      <c r="J298" s="127" t="s">
        <v>746</v>
      </c>
    </row>
    <row r="299" ht="37" customHeight="1" spans="1:10">
      <c r="A299" s="229" t="s">
        <v>567</v>
      </c>
      <c r="B299" s="54" t="s">
        <v>1018</v>
      </c>
      <c r="C299" s="54" t="s">
        <v>598</v>
      </c>
      <c r="D299" s="54" t="s">
        <v>613</v>
      </c>
      <c r="E299" s="127" t="s">
        <v>758</v>
      </c>
      <c r="F299" s="54" t="s">
        <v>601</v>
      </c>
      <c r="G299" s="127" t="s">
        <v>610</v>
      </c>
      <c r="H299" s="54" t="s">
        <v>611</v>
      </c>
      <c r="I299" s="54" t="s">
        <v>603</v>
      </c>
      <c r="J299" s="127" t="s">
        <v>1021</v>
      </c>
    </row>
    <row r="300" ht="37" customHeight="1" spans="1:10">
      <c r="A300" s="229" t="s">
        <v>567</v>
      </c>
      <c r="B300" s="54" t="s">
        <v>1018</v>
      </c>
      <c r="C300" s="54" t="s">
        <v>604</v>
      </c>
      <c r="D300" s="54" t="s">
        <v>802</v>
      </c>
      <c r="E300" s="127" t="s">
        <v>769</v>
      </c>
      <c r="F300" s="54" t="s">
        <v>615</v>
      </c>
      <c r="G300" s="127" t="s">
        <v>772</v>
      </c>
      <c r="H300" s="54" t="s">
        <v>611</v>
      </c>
      <c r="I300" s="54" t="s">
        <v>603</v>
      </c>
      <c r="J300" s="127" t="s">
        <v>1022</v>
      </c>
    </row>
    <row r="301" ht="37" customHeight="1" spans="1:10">
      <c r="A301" s="229" t="s">
        <v>567</v>
      </c>
      <c r="B301" s="54" t="s">
        <v>1018</v>
      </c>
      <c r="C301" s="54" t="s">
        <v>607</v>
      </c>
      <c r="D301" s="54" t="s">
        <v>608</v>
      </c>
      <c r="E301" s="127" t="s">
        <v>777</v>
      </c>
      <c r="F301" s="54" t="s">
        <v>615</v>
      </c>
      <c r="G301" s="127" t="s">
        <v>772</v>
      </c>
      <c r="H301" s="54" t="s">
        <v>611</v>
      </c>
      <c r="I301" s="54" t="s">
        <v>603</v>
      </c>
      <c r="J301" s="127" t="s">
        <v>1023</v>
      </c>
    </row>
    <row r="302" ht="37" customHeight="1" spans="1:10">
      <c r="A302" s="128" t="s">
        <v>90</v>
      </c>
      <c r="B302" s="25"/>
      <c r="C302" s="25"/>
      <c r="D302" s="25"/>
      <c r="E302" s="25"/>
      <c r="F302" s="25"/>
      <c r="G302" s="25"/>
      <c r="H302" s="25"/>
      <c r="I302" s="25"/>
      <c r="J302" s="25"/>
    </row>
    <row r="303" ht="37" customHeight="1" spans="1:10">
      <c r="A303" s="229" t="s">
        <v>487</v>
      </c>
      <c r="B303" s="54" t="s">
        <v>1024</v>
      </c>
      <c r="C303" s="54" t="s">
        <v>598</v>
      </c>
      <c r="D303" s="54" t="s">
        <v>599</v>
      </c>
      <c r="E303" s="127" t="s">
        <v>866</v>
      </c>
      <c r="F303" s="54" t="s">
        <v>615</v>
      </c>
      <c r="G303" s="127" t="s">
        <v>955</v>
      </c>
      <c r="H303" s="54" t="s">
        <v>611</v>
      </c>
      <c r="I303" s="54" t="s">
        <v>603</v>
      </c>
      <c r="J303" s="127" t="s">
        <v>1025</v>
      </c>
    </row>
    <row r="304" ht="42" customHeight="1" spans="1:10">
      <c r="A304" s="229" t="s">
        <v>487</v>
      </c>
      <c r="B304" s="54" t="s">
        <v>1024</v>
      </c>
      <c r="C304" s="54" t="s">
        <v>598</v>
      </c>
      <c r="D304" s="54" t="s">
        <v>599</v>
      </c>
      <c r="E304" s="127" t="s">
        <v>869</v>
      </c>
      <c r="F304" s="54" t="s">
        <v>615</v>
      </c>
      <c r="G304" s="127" t="s">
        <v>610</v>
      </c>
      <c r="H304" s="54" t="s">
        <v>611</v>
      </c>
      <c r="I304" s="54" t="s">
        <v>603</v>
      </c>
      <c r="J304" s="127" t="s">
        <v>870</v>
      </c>
    </row>
    <row r="305" ht="37" customHeight="1" spans="1:10">
      <c r="A305" s="229" t="s">
        <v>487</v>
      </c>
      <c r="B305" s="54" t="s">
        <v>1024</v>
      </c>
      <c r="C305" s="54" t="s">
        <v>598</v>
      </c>
      <c r="D305" s="54" t="s">
        <v>618</v>
      </c>
      <c r="E305" s="127" t="s">
        <v>838</v>
      </c>
      <c r="F305" s="54" t="s">
        <v>601</v>
      </c>
      <c r="G305" s="127" t="s">
        <v>819</v>
      </c>
      <c r="H305" s="54"/>
      <c r="I305" s="54" t="s">
        <v>617</v>
      </c>
      <c r="J305" s="127" t="s">
        <v>1026</v>
      </c>
    </row>
    <row r="306" ht="37" customHeight="1" spans="1:10">
      <c r="A306" s="229" t="s">
        <v>487</v>
      </c>
      <c r="B306" s="54" t="s">
        <v>1024</v>
      </c>
      <c r="C306" s="54" t="s">
        <v>604</v>
      </c>
      <c r="D306" s="54" t="s">
        <v>605</v>
      </c>
      <c r="E306" s="127" t="s">
        <v>872</v>
      </c>
      <c r="F306" s="54" t="s">
        <v>615</v>
      </c>
      <c r="G306" s="127" t="s">
        <v>630</v>
      </c>
      <c r="H306" s="54" t="s">
        <v>611</v>
      </c>
      <c r="I306" s="54" t="s">
        <v>603</v>
      </c>
      <c r="J306" s="127" t="s">
        <v>872</v>
      </c>
    </row>
    <row r="307" ht="94" customHeight="1" spans="1:10">
      <c r="A307" s="229" t="s">
        <v>487</v>
      </c>
      <c r="B307" s="54" t="s">
        <v>1024</v>
      </c>
      <c r="C307" s="54" t="s">
        <v>604</v>
      </c>
      <c r="D307" s="54" t="s">
        <v>726</v>
      </c>
      <c r="E307" s="127" t="s">
        <v>1027</v>
      </c>
      <c r="F307" s="54" t="s">
        <v>615</v>
      </c>
      <c r="G307" s="127" t="s">
        <v>630</v>
      </c>
      <c r="H307" s="54" t="s">
        <v>611</v>
      </c>
      <c r="I307" s="54" t="s">
        <v>603</v>
      </c>
      <c r="J307" s="127" t="s">
        <v>874</v>
      </c>
    </row>
    <row r="308" ht="44" customHeight="1" spans="1:10">
      <c r="A308" s="229" t="s">
        <v>487</v>
      </c>
      <c r="B308" s="54" t="s">
        <v>1024</v>
      </c>
      <c r="C308" s="54" t="s">
        <v>607</v>
      </c>
      <c r="D308" s="54" t="s">
        <v>608</v>
      </c>
      <c r="E308" s="127" t="s">
        <v>843</v>
      </c>
      <c r="F308" s="54" t="s">
        <v>615</v>
      </c>
      <c r="G308" s="127" t="s">
        <v>630</v>
      </c>
      <c r="H308" s="54" t="s">
        <v>611</v>
      </c>
      <c r="I308" s="54" t="s">
        <v>603</v>
      </c>
      <c r="J308" s="127" t="s">
        <v>875</v>
      </c>
    </row>
    <row r="309" ht="37" customHeight="1" spans="1:10">
      <c r="A309" s="229" t="s">
        <v>577</v>
      </c>
      <c r="B309" s="54" t="s">
        <v>1028</v>
      </c>
      <c r="C309" s="54" t="s">
        <v>598</v>
      </c>
      <c r="D309" s="54" t="s">
        <v>599</v>
      </c>
      <c r="E309" s="127" t="s">
        <v>1029</v>
      </c>
      <c r="F309" s="54" t="s">
        <v>601</v>
      </c>
      <c r="G309" s="127" t="s">
        <v>620</v>
      </c>
      <c r="H309" s="54" t="s">
        <v>1030</v>
      </c>
      <c r="I309" s="54" t="s">
        <v>603</v>
      </c>
      <c r="J309" s="127" t="s">
        <v>1031</v>
      </c>
    </row>
    <row r="310" ht="37" customHeight="1" spans="1:10">
      <c r="A310" s="229" t="s">
        <v>577</v>
      </c>
      <c r="B310" s="54" t="s">
        <v>1028</v>
      </c>
      <c r="C310" s="54" t="s">
        <v>598</v>
      </c>
      <c r="D310" s="54" t="s">
        <v>618</v>
      </c>
      <c r="E310" s="127" t="s">
        <v>838</v>
      </c>
      <c r="F310" s="54" t="s">
        <v>601</v>
      </c>
      <c r="G310" s="127" t="s">
        <v>819</v>
      </c>
      <c r="H310" s="54"/>
      <c r="I310" s="54" t="s">
        <v>617</v>
      </c>
      <c r="J310" s="127" t="s">
        <v>1032</v>
      </c>
    </row>
    <row r="311" ht="37" customHeight="1" spans="1:10">
      <c r="A311" s="229" t="s">
        <v>577</v>
      </c>
      <c r="B311" s="54" t="s">
        <v>1028</v>
      </c>
      <c r="C311" s="54" t="s">
        <v>604</v>
      </c>
      <c r="D311" s="54" t="s">
        <v>640</v>
      </c>
      <c r="E311" s="127" t="s">
        <v>1033</v>
      </c>
      <c r="F311" s="54" t="s">
        <v>615</v>
      </c>
      <c r="G311" s="127" t="s">
        <v>630</v>
      </c>
      <c r="H311" s="54" t="s">
        <v>611</v>
      </c>
      <c r="I311" s="54" t="s">
        <v>603</v>
      </c>
      <c r="J311" s="127" t="s">
        <v>1033</v>
      </c>
    </row>
    <row r="312" ht="26" customHeight="1" spans="1:10">
      <c r="A312" s="229" t="s">
        <v>577</v>
      </c>
      <c r="B312" s="54" t="s">
        <v>1028</v>
      </c>
      <c r="C312" s="54" t="s">
        <v>607</v>
      </c>
      <c r="D312" s="54" t="s">
        <v>608</v>
      </c>
      <c r="E312" s="127" t="s">
        <v>843</v>
      </c>
      <c r="F312" s="54" t="s">
        <v>615</v>
      </c>
      <c r="G312" s="127" t="s">
        <v>630</v>
      </c>
      <c r="H312" s="54" t="s">
        <v>611</v>
      </c>
      <c r="I312" s="54" t="s">
        <v>603</v>
      </c>
      <c r="J312" s="127" t="s">
        <v>1034</v>
      </c>
    </row>
    <row r="313" ht="37" customHeight="1" spans="1:10">
      <c r="A313" s="229" t="s">
        <v>584</v>
      </c>
      <c r="B313" s="54" t="s">
        <v>1035</v>
      </c>
      <c r="C313" s="54" t="s">
        <v>598</v>
      </c>
      <c r="D313" s="54" t="s">
        <v>599</v>
      </c>
      <c r="E313" s="127" t="s">
        <v>1036</v>
      </c>
      <c r="F313" s="54" t="s">
        <v>601</v>
      </c>
      <c r="G313" s="127" t="s">
        <v>620</v>
      </c>
      <c r="H313" s="54" t="s">
        <v>1030</v>
      </c>
      <c r="I313" s="54" t="s">
        <v>603</v>
      </c>
      <c r="J313" s="127" t="s">
        <v>1037</v>
      </c>
    </row>
    <row r="314" ht="30" customHeight="1" spans="1:10">
      <c r="A314" s="229" t="s">
        <v>584</v>
      </c>
      <c r="B314" s="54" t="s">
        <v>1035</v>
      </c>
      <c r="C314" s="54" t="s">
        <v>598</v>
      </c>
      <c r="D314" s="54" t="s">
        <v>613</v>
      </c>
      <c r="E314" s="127" t="s">
        <v>1038</v>
      </c>
      <c r="F314" s="54" t="s">
        <v>615</v>
      </c>
      <c r="G314" s="127" t="s">
        <v>630</v>
      </c>
      <c r="H314" s="54" t="s">
        <v>611</v>
      </c>
      <c r="I314" s="54" t="s">
        <v>603</v>
      </c>
      <c r="J314" s="127" t="s">
        <v>1038</v>
      </c>
    </row>
    <row r="315" ht="37" customHeight="1" spans="1:10">
      <c r="A315" s="229" t="s">
        <v>584</v>
      </c>
      <c r="B315" s="54" t="s">
        <v>1035</v>
      </c>
      <c r="C315" s="54" t="s">
        <v>598</v>
      </c>
      <c r="D315" s="54" t="s">
        <v>618</v>
      </c>
      <c r="E315" s="127" t="s">
        <v>838</v>
      </c>
      <c r="F315" s="54" t="s">
        <v>601</v>
      </c>
      <c r="G315" s="127" t="s">
        <v>819</v>
      </c>
      <c r="H315" s="54"/>
      <c r="I315" s="54" t="s">
        <v>617</v>
      </c>
      <c r="J315" s="127" t="s">
        <v>1039</v>
      </c>
    </row>
    <row r="316" ht="25" customHeight="1" spans="1:10">
      <c r="A316" s="229" t="s">
        <v>584</v>
      </c>
      <c r="B316" s="54" t="s">
        <v>1035</v>
      </c>
      <c r="C316" s="54" t="s">
        <v>604</v>
      </c>
      <c r="D316" s="54" t="s">
        <v>640</v>
      </c>
      <c r="E316" s="127" t="s">
        <v>1040</v>
      </c>
      <c r="F316" s="54" t="s">
        <v>615</v>
      </c>
      <c r="G316" s="127" t="s">
        <v>630</v>
      </c>
      <c r="H316" s="54" t="s">
        <v>611</v>
      </c>
      <c r="I316" s="54" t="s">
        <v>603</v>
      </c>
      <c r="J316" s="127" t="s">
        <v>1040</v>
      </c>
    </row>
    <row r="317" ht="25" customHeight="1" spans="1:10">
      <c r="A317" s="229" t="s">
        <v>584</v>
      </c>
      <c r="B317" s="54" t="s">
        <v>1035</v>
      </c>
      <c r="C317" s="54" t="s">
        <v>607</v>
      </c>
      <c r="D317" s="54" t="s">
        <v>608</v>
      </c>
      <c r="E317" s="127" t="s">
        <v>843</v>
      </c>
      <c r="F317" s="54" t="s">
        <v>615</v>
      </c>
      <c r="G317" s="127" t="s">
        <v>630</v>
      </c>
      <c r="H317" s="54" t="s">
        <v>611</v>
      </c>
      <c r="I317" s="54" t="s">
        <v>603</v>
      </c>
      <c r="J317" s="127" t="s">
        <v>1041</v>
      </c>
    </row>
    <row r="318" ht="30" customHeight="1" spans="1:10">
      <c r="A318" s="229" t="s">
        <v>582</v>
      </c>
      <c r="B318" s="54" t="s">
        <v>1042</v>
      </c>
      <c r="C318" s="54" t="s">
        <v>598</v>
      </c>
      <c r="D318" s="54" t="s">
        <v>599</v>
      </c>
      <c r="E318" s="127" t="s">
        <v>1043</v>
      </c>
      <c r="F318" s="54" t="s">
        <v>601</v>
      </c>
      <c r="G318" s="127" t="s">
        <v>620</v>
      </c>
      <c r="H318" s="54" t="s">
        <v>1030</v>
      </c>
      <c r="I318" s="54" t="s">
        <v>603</v>
      </c>
      <c r="J318" s="127" t="s">
        <v>1044</v>
      </c>
    </row>
    <row r="319" ht="27" customHeight="1" spans="1:10">
      <c r="A319" s="229" t="s">
        <v>582</v>
      </c>
      <c r="B319" s="54" t="s">
        <v>1042</v>
      </c>
      <c r="C319" s="54" t="s">
        <v>598</v>
      </c>
      <c r="D319" s="54" t="s">
        <v>613</v>
      </c>
      <c r="E319" s="127" t="s">
        <v>1045</v>
      </c>
      <c r="F319" s="54" t="s">
        <v>615</v>
      </c>
      <c r="G319" s="127" t="s">
        <v>1046</v>
      </c>
      <c r="H319" s="54" t="s">
        <v>611</v>
      </c>
      <c r="I319" s="54" t="s">
        <v>603</v>
      </c>
      <c r="J319" s="127" t="s">
        <v>1047</v>
      </c>
    </row>
    <row r="320" ht="19" customHeight="1" spans="1:10">
      <c r="A320" s="229" t="s">
        <v>582</v>
      </c>
      <c r="B320" s="54" t="s">
        <v>1042</v>
      </c>
      <c r="C320" s="54" t="s">
        <v>598</v>
      </c>
      <c r="D320" s="54" t="s">
        <v>618</v>
      </c>
      <c r="E320" s="127" t="s">
        <v>838</v>
      </c>
      <c r="F320" s="54" t="s">
        <v>601</v>
      </c>
      <c r="G320" s="127" t="s">
        <v>720</v>
      </c>
      <c r="H320" s="54"/>
      <c r="I320" s="54" t="s">
        <v>617</v>
      </c>
      <c r="J320" s="127" t="s">
        <v>1048</v>
      </c>
    </row>
    <row r="321" ht="42" customHeight="1" spans="1:10">
      <c r="A321" s="229" t="s">
        <v>582</v>
      </c>
      <c r="B321" s="54" t="s">
        <v>1042</v>
      </c>
      <c r="C321" s="54" t="s">
        <v>604</v>
      </c>
      <c r="D321" s="54" t="s">
        <v>640</v>
      </c>
      <c r="E321" s="127" t="s">
        <v>1049</v>
      </c>
      <c r="F321" s="54" t="s">
        <v>615</v>
      </c>
      <c r="G321" s="127" t="s">
        <v>630</v>
      </c>
      <c r="H321" s="54" t="s">
        <v>611</v>
      </c>
      <c r="I321" s="54" t="s">
        <v>603</v>
      </c>
      <c r="J321" s="127" t="s">
        <v>1049</v>
      </c>
    </row>
    <row r="322" ht="26" customHeight="1" spans="1:10">
      <c r="A322" s="229" t="s">
        <v>582</v>
      </c>
      <c r="B322" s="54" t="s">
        <v>1042</v>
      </c>
      <c r="C322" s="54" t="s">
        <v>607</v>
      </c>
      <c r="D322" s="54" t="s">
        <v>608</v>
      </c>
      <c r="E322" s="127" t="s">
        <v>777</v>
      </c>
      <c r="F322" s="54" t="s">
        <v>615</v>
      </c>
      <c r="G322" s="127" t="s">
        <v>772</v>
      </c>
      <c r="H322" s="54" t="s">
        <v>611</v>
      </c>
      <c r="I322" s="54" t="s">
        <v>603</v>
      </c>
      <c r="J322" s="127" t="s">
        <v>1034</v>
      </c>
    </row>
    <row r="323" ht="31" customHeight="1" spans="1:10">
      <c r="A323" s="229" t="s">
        <v>571</v>
      </c>
      <c r="B323" s="54" t="s">
        <v>1050</v>
      </c>
      <c r="C323" s="54" t="s">
        <v>598</v>
      </c>
      <c r="D323" s="54" t="s">
        <v>599</v>
      </c>
      <c r="E323" s="127" t="s">
        <v>1051</v>
      </c>
      <c r="F323" s="54" t="s">
        <v>601</v>
      </c>
      <c r="G323" s="127" t="s">
        <v>620</v>
      </c>
      <c r="H323" s="54" t="s">
        <v>1030</v>
      </c>
      <c r="I323" s="54" t="s">
        <v>603</v>
      </c>
      <c r="J323" s="127" t="s">
        <v>1052</v>
      </c>
    </row>
    <row r="324" ht="29" customHeight="1" spans="1:10">
      <c r="A324" s="229" t="s">
        <v>571</v>
      </c>
      <c r="B324" s="54" t="s">
        <v>1050</v>
      </c>
      <c r="C324" s="54" t="s">
        <v>598</v>
      </c>
      <c r="D324" s="54" t="s">
        <v>618</v>
      </c>
      <c r="E324" s="127" t="s">
        <v>838</v>
      </c>
      <c r="F324" s="54" t="s">
        <v>601</v>
      </c>
      <c r="G324" s="127" t="s">
        <v>720</v>
      </c>
      <c r="H324" s="54"/>
      <c r="I324" s="54" t="s">
        <v>617</v>
      </c>
      <c r="J324" s="127" t="s">
        <v>1053</v>
      </c>
    </row>
    <row r="325" ht="37" customHeight="1" spans="1:10">
      <c r="A325" s="229" t="s">
        <v>571</v>
      </c>
      <c r="B325" s="54" t="s">
        <v>1050</v>
      </c>
      <c r="C325" s="54" t="s">
        <v>604</v>
      </c>
      <c r="D325" s="54" t="s">
        <v>640</v>
      </c>
      <c r="E325" s="127" t="s">
        <v>1054</v>
      </c>
      <c r="F325" s="54" t="s">
        <v>615</v>
      </c>
      <c r="G325" s="127" t="s">
        <v>630</v>
      </c>
      <c r="H325" s="54" t="s">
        <v>611</v>
      </c>
      <c r="I325" s="54" t="s">
        <v>603</v>
      </c>
      <c r="J325" s="127" t="s">
        <v>1054</v>
      </c>
    </row>
    <row r="326" ht="26" customHeight="1" spans="1:10">
      <c r="A326" s="229" t="s">
        <v>571</v>
      </c>
      <c r="B326" s="54" t="s">
        <v>1050</v>
      </c>
      <c r="C326" s="54" t="s">
        <v>607</v>
      </c>
      <c r="D326" s="54" t="s">
        <v>608</v>
      </c>
      <c r="E326" s="127" t="s">
        <v>777</v>
      </c>
      <c r="F326" s="54" t="s">
        <v>615</v>
      </c>
      <c r="G326" s="127" t="s">
        <v>630</v>
      </c>
      <c r="H326" s="54" t="s">
        <v>611</v>
      </c>
      <c r="I326" s="54" t="s">
        <v>603</v>
      </c>
      <c r="J326" s="127" t="s">
        <v>1034</v>
      </c>
    </row>
    <row r="327" ht="37" customHeight="1" spans="1:10">
      <c r="A327" s="229" t="s">
        <v>575</v>
      </c>
      <c r="B327" s="54" t="s">
        <v>1055</v>
      </c>
      <c r="C327" s="54" t="s">
        <v>598</v>
      </c>
      <c r="D327" s="54" t="s">
        <v>599</v>
      </c>
      <c r="E327" s="127" t="s">
        <v>866</v>
      </c>
      <c r="F327" s="54" t="s">
        <v>615</v>
      </c>
      <c r="G327" s="127" t="s">
        <v>955</v>
      </c>
      <c r="H327" s="54" t="s">
        <v>611</v>
      </c>
      <c r="I327" s="54" t="s">
        <v>603</v>
      </c>
      <c r="J327" s="127" t="s">
        <v>1056</v>
      </c>
    </row>
    <row r="328" ht="40" customHeight="1" spans="1:10">
      <c r="A328" s="229" t="s">
        <v>575</v>
      </c>
      <c r="B328" s="54" t="s">
        <v>1055</v>
      </c>
      <c r="C328" s="54" t="s">
        <v>598</v>
      </c>
      <c r="D328" s="54" t="s">
        <v>599</v>
      </c>
      <c r="E328" s="127" t="s">
        <v>869</v>
      </c>
      <c r="F328" s="54" t="s">
        <v>601</v>
      </c>
      <c r="G328" s="127" t="s">
        <v>610</v>
      </c>
      <c r="H328" s="54" t="s">
        <v>611</v>
      </c>
      <c r="I328" s="54" t="s">
        <v>603</v>
      </c>
      <c r="J328" s="127" t="s">
        <v>1057</v>
      </c>
    </row>
    <row r="329" ht="24" customHeight="1" spans="1:10">
      <c r="A329" s="229" t="s">
        <v>575</v>
      </c>
      <c r="B329" s="54" t="s">
        <v>1055</v>
      </c>
      <c r="C329" s="54" t="s">
        <v>598</v>
      </c>
      <c r="D329" s="54" t="s">
        <v>618</v>
      </c>
      <c r="E329" s="127" t="s">
        <v>838</v>
      </c>
      <c r="F329" s="54" t="s">
        <v>601</v>
      </c>
      <c r="G329" s="127" t="s">
        <v>819</v>
      </c>
      <c r="H329" s="54"/>
      <c r="I329" s="54" t="s">
        <v>617</v>
      </c>
      <c r="J329" s="127" t="s">
        <v>871</v>
      </c>
    </row>
    <row r="330" ht="37" customHeight="1" spans="1:10">
      <c r="A330" s="229" t="s">
        <v>575</v>
      </c>
      <c r="B330" s="54" t="s">
        <v>1055</v>
      </c>
      <c r="C330" s="54" t="s">
        <v>604</v>
      </c>
      <c r="D330" s="54" t="s">
        <v>640</v>
      </c>
      <c r="E330" s="127" t="s">
        <v>872</v>
      </c>
      <c r="F330" s="54" t="s">
        <v>615</v>
      </c>
      <c r="G330" s="127" t="s">
        <v>630</v>
      </c>
      <c r="H330" s="54" t="s">
        <v>611</v>
      </c>
      <c r="I330" s="54" t="s">
        <v>603</v>
      </c>
      <c r="J330" s="127" t="s">
        <v>872</v>
      </c>
    </row>
    <row r="331" ht="78" customHeight="1" spans="1:10">
      <c r="A331" s="229" t="s">
        <v>575</v>
      </c>
      <c r="B331" s="54" t="s">
        <v>1055</v>
      </c>
      <c r="C331" s="54" t="s">
        <v>604</v>
      </c>
      <c r="D331" s="54" t="s">
        <v>726</v>
      </c>
      <c r="E331" s="127" t="s">
        <v>1058</v>
      </c>
      <c r="F331" s="54" t="s">
        <v>615</v>
      </c>
      <c r="G331" s="127" t="s">
        <v>630</v>
      </c>
      <c r="H331" s="54" t="s">
        <v>611</v>
      </c>
      <c r="I331" s="54" t="s">
        <v>603</v>
      </c>
      <c r="J331" s="127" t="s">
        <v>874</v>
      </c>
    </row>
    <row r="332" ht="46" customHeight="1" spans="1:10">
      <c r="A332" s="229" t="s">
        <v>575</v>
      </c>
      <c r="B332" s="54" t="s">
        <v>1055</v>
      </c>
      <c r="C332" s="54" t="s">
        <v>607</v>
      </c>
      <c r="D332" s="54" t="s">
        <v>608</v>
      </c>
      <c r="E332" s="127" t="s">
        <v>843</v>
      </c>
      <c r="F332" s="54" t="s">
        <v>615</v>
      </c>
      <c r="G332" s="127" t="s">
        <v>630</v>
      </c>
      <c r="H332" s="54" t="s">
        <v>611</v>
      </c>
      <c r="I332" s="54" t="s">
        <v>603</v>
      </c>
      <c r="J332" s="127" t="s">
        <v>875</v>
      </c>
    </row>
    <row r="333" ht="102" customHeight="1" spans="1:10">
      <c r="A333" s="229" t="s">
        <v>573</v>
      </c>
      <c r="B333" s="54" t="s">
        <v>1059</v>
      </c>
      <c r="C333" s="54" t="s">
        <v>598</v>
      </c>
      <c r="D333" s="54" t="s">
        <v>599</v>
      </c>
      <c r="E333" s="127" t="s">
        <v>1060</v>
      </c>
      <c r="F333" s="54" t="s">
        <v>601</v>
      </c>
      <c r="G333" s="127" t="s">
        <v>220</v>
      </c>
      <c r="H333" s="54" t="s">
        <v>1030</v>
      </c>
      <c r="I333" s="54" t="s">
        <v>603</v>
      </c>
      <c r="J333" s="127" t="s">
        <v>1060</v>
      </c>
    </row>
    <row r="334" ht="28" customHeight="1" spans="1:10">
      <c r="A334" s="229" t="s">
        <v>573</v>
      </c>
      <c r="B334" s="54" t="s">
        <v>1059</v>
      </c>
      <c r="C334" s="54" t="s">
        <v>598</v>
      </c>
      <c r="D334" s="54" t="s">
        <v>618</v>
      </c>
      <c r="E334" s="127" t="s">
        <v>838</v>
      </c>
      <c r="F334" s="54" t="s">
        <v>601</v>
      </c>
      <c r="G334" s="127" t="s">
        <v>720</v>
      </c>
      <c r="H334" s="54"/>
      <c r="I334" s="54" t="s">
        <v>617</v>
      </c>
      <c r="J334" s="127" t="s">
        <v>1061</v>
      </c>
    </row>
    <row r="335" ht="44" customHeight="1" spans="1:10">
      <c r="A335" s="229" t="s">
        <v>573</v>
      </c>
      <c r="B335" s="54" t="s">
        <v>1059</v>
      </c>
      <c r="C335" s="54" t="s">
        <v>604</v>
      </c>
      <c r="D335" s="54" t="s">
        <v>640</v>
      </c>
      <c r="E335" s="127" t="s">
        <v>1062</v>
      </c>
      <c r="F335" s="54" t="s">
        <v>615</v>
      </c>
      <c r="G335" s="127" t="s">
        <v>630</v>
      </c>
      <c r="H335" s="54" t="s">
        <v>611</v>
      </c>
      <c r="I335" s="54" t="s">
        <v>603</v>
      </c>
      <c r="J335" s="127" t="s">
        <v>1062</v>
      </c>
    </row>
    <row r="336" ht="44" customHeight="1" spans="1:10">
      <c r="A336" s="229" t="s">
        <v>573</v>
      </c>
      <c r="B336" s="54" t="s">
        <v>1059</v>
      </c>
      <c r="C336" s="54" t="s">
        <v>607</v>
      </c>
      <c r="D336" s="54" t="s">
        <v>608</v>
      </c>
      <c r="E336" s="127" t="s">
        <v>1063</v>
      </c>
      <c r="F336" s="54" t="s">
        <v>615</v>
      </c>
      <c r="G336" s="127" t="s">
        <v>630</v>
      </c>
      <c r="H336" s="54" t="s">
        <v>611</v>
      </c>
      <c r="I336" s="54" t="s">
        <v>603</v>
      </c>
      <c r="J336" s="127" t="s">
        <v>1063</v>
      </c>
    </row>
    <row r="337" ht="25" customHeight="1" spans="1:10">
      <c r="A337" s="229" t="s">
        <v>579</v>
      </c>
      <c r="B337" s="54" t="s">
        <v>1064</v>
      </c>
      <c r="C337" s="54" t="s">
        <v>598</v>
      </c>
      <c r="D337" s="54" t="s">
        <v>599</v>
      </c>
      <c r="E337" s="127" t="s">
        <v>1065</v>
      </c>
      <c r="F337" s="54" t="s">
        <v>601</v>
      </c>
      <c r="G337" s="127" t="s">
        <v>223</v>
      </c>
      <c r="H337" s="54" t="s">
        <v>1030</v>
      </c>
      <c r="I337" s="54" t="s">
        <v>603</v>
      </c>
      <c r="J337" s="127" t="s">
        <v>1066</v>
      </c>
    </row>
    <row r="338" ht="37" customHeight="1" spans="1:10">
      <c r="A338" s="229" t="s">
        <v>579</v>
      </c>
      <c r="B338" s="54" t="s">
        <v>1064</v>
      </c>
      <c r="C338" s="54" t="s">
        <v>598</v>
      </c>
      <c r="D338" s="54" t="s">
        <v>613</v>
      </c>
      <c r="E338" s="127" t="s">
        <v>1067</v>
      </c>
      <c r="F338" s="54" t="s">
        <v>615</v>
      </c>
      <c r="G338" s="127" t="s">
        <v>630</v>
      </c>
      <c r="H338" s="54" t="s">
        <v>611</v>
      </c>
      <c r="I338" s="54" t="s">
        <v>603</v>
      </c>
      <c r="J338" s="127" t="s">
        <v>1067</v>
      </c>
    </row>
    <row r="339" ht="24" customHeight="1" spans="1:10">
      <c r="A339" s="229" t="s">
        <v>579</v>
      </c>
      <c r="B339" s="54" t="s">
        <v>1064</v>
      </c>
      <c r="C339" s="54" t="s">
        <v>598</v>
      </c>
      <c r="D339" s="54" t="s">
        <v>618</v>
      </c>
      <c r="E339" s="127" t="s">
        <v>838</v>
      </c>
      <c r="F339" s="54" t="s">
        <v>601</v>
      </c>
      <c r="G339" s="127" t="s">
        <v>720</v>
      </c>
      <c r="H339" s="54"/>
      <c r="I339" s="54" t="s">
        <v>617</v>
      </c>
      <c r="J339" s="127" t="s">
        <v>1068</v>
      </c>
    </row>
    <row r="340" ht="54" customHeight="1" spans="1:10">
      <c r="A340" s="229" t="s">
        <v>579</v>
      </c>
      <c r="B340" s="54" t="s">
        <v>1064</v>
      </c>
      <c r="C340" s="54" t="s">
        <v>604</v>
      </c>
      <c r="D340" s="54" t="s">
        <v>640</v>
      </c>
      <c r="E340" s="127" t="s">
        <v>1069</v>
      </c>
      <c r="F340" s="54" t="s">
        <v>615</v>
      </c>
      <c r="G340" s="127" t="s">
        <v>645</v>
      </c>
      <c r="H340" s="54" t="s">
        <v>611</v>
      </c>
      <c r="I340" s="54" t="s">
        <v>603</v>
      </c>
      <c r="J340" s="127" t="s">
        <v>1070</v>
      </c>
    </row>
    <row r="341" ht="24" customHeight="1" spans="1:10">
      <c r="A341" s="229" t="s">
        <v>579</v>
      </c>
      <c r="B341" s="54" t="s">
        <v>1064</v>
      </c>
      <c r="C341" s="54" t="s">
        <v>607</v>
      </c>
      <c r="D341" s="54" t="s">
        <v>608</v>
      </c>
      <c r="E341" s="127" t="s">
        <v>843</v>
      </c>
      <c r="F341" s="54" t="s">
        <v>615</v>
      </c>
      <c r="G341" s="127" t="s">
        <v>630</v>
      </c>
      <c r="H341" s="54" t="s">
        <v>611</v>
      </c>
      <c r="I341" s="54" t="s">
        <v>603</v>
      </c>
      <c r="J341" s="127" t="s">
        <v>1041</v>
      </c>
    </row>
  </sheetData>
  <mergeCells count="96">
    <mergeCell ref="A2:J2"/>
    <mergeCell ref="A3:H3"/>
    <mergeCell ref="A8:A10"/>
    <mergeCell ref="A11:A15"/>
    <mergeCell ref="A16:A20"/>
    <mergeCell ref="A21:A26"/>
    <mergeCell ref="A27:A32"/>
    <mergeCell ref="A33:A37"/>
    <mergeCell ref="A39:A59"/>
    <mergeCell ref="A60:A67"/>
    <mergeCell ref="A69:A82"/>
    <mergeCell ref="A83:A86"/>
    <mergeCell ref="A87:A98"/>
    <mergeCell ref="A99:A102"/>
    <mergeCell ref="A103:A108"/>
    <mergeCell ref="A109:A122"/>
    <mergeCell ref="A123:A127"/>
    <mergeCell ref="A128:A142"/>
    <mergeCell ref="A143:A151"/>
    <mergeCell ref="A152:A157"/>
    <mergeCell ref="A158:A171"/>
    <mergeCell ref="A172:A186"/>
    <mergeCell ref="A188:A194"/>
    <mergeCell ref="A195:A198"/>
    <mergeCell ref="A199:A204"/>
    <mergeCell ref="A206:A211"/>
    <mergeCell ref="A212:A221"/>
    <mergeCell ref="A222:A226"/>
    <mergeCell ref="A228:A235"/>
    <mergeCell ref="A237:A239"/>
    <mergeCell ref="A240:A252"/>
    <mergeCell ref="A253:A256"/>
    <mergeCell ref="A257:A259"/>
    <mergeCell ref="A261:A266"/>
    <mergeCell ref="A267:A269"/>
    <mergeCell ref="A270:A274"/>
    <mergeCell ref="A276:A280"/>
    <mergeCell ref="A281:A287"/>
    <mergeCell ref="A288:A291"/>
    <mergeCell ref="A292:A297"/>
    <mergeCell ref="A298:A301"/>
    <mergeCell ref="A303:A308"/>
    <mergeCell ref="A309:A312"/>
    <mergeCell ref="A313:A317"/>
    <mergeCell ref="A318:A322"/>
    <mergeCell ref="A323:A326"/>
    <mergeCell ref="A327:A332"/>
    <mergeCell ref="A333:A336"/>
    <mergeCell ref="A337:A341"/>
    <mergeCell ref="B8:B10"/>
    <mergeCell ref="B11:B15"/>
    <mergeCell ref="B16:B20"/>
    <mergeCell ref="B21:B26"/>
    <mergeCell ref="B27:B32"/>
    <mergeCell ref="B33:B37"/>
    <mergeCell ref="B39:B59"/>
    <mergeCell ref="B60:B67"/>
    <mergeCell ref="B69:B82"/>
    <mergeCell ref="B83:B86"/>
    <mergeCell ref="B87:B98"/>
    <mergeCell ref="B99:B102"/>
    <mergeCell ref="B103:B108"/>
    <mergeCell ref="B109:B122"/>
    <mergeCell ref="B123:B127"/>
    <mergeCell ref="B128:B142"/>
    <mergeCell ref="B143:B151"/>
    <mergeCell ref="B152:B157"/>
    <mergeCell ref="B158:B171"/>
    <mergeCell ref="B172:B186"/>
    <mergeCell ref="B188:B194"/>
    <mergeCell ref="B195:B198"/>
    <mergeCell ref="B199:B204"/>
    <mergeCell ref="B206:B211"/>
    <mergeCell ref="B212:B221"/>
    <mergeCell ref="B222:B226"/>
    <mergeCell ref="B228:B235"/>
    <mergeCell ref="B237:B239"/>
    <mergeCell ref="B240:B252"/>
    <mergeCell ref="B253:B256"/>
    <mergeCell ref="B257:B259"/>
    <mergeCell ref="B261:B266"/>
    <mergeCell ref="B267:B269"/>
    <mergeCell ref="B270:B274"/>
    <mergeCell ref="B276:B280"/>
    <mergeCell ref="B281:B287"/>
    <mergeCell ref="B288:B291"/>
    <mergeCell ref="B292:B297"/>
    <mergeCell ref="B298:B301"/>
    <mergeCell ref="B303:B308"/>
    <mergeCell ref="B309:B312"/>
    <mergeCell ref="B313:B317"/>
    <mergeCell ref="B318:B322"/>
    <mergeCell ref="B323:B326"/>
    <mergeCell ref="B327:B332"/>
    <mergeCell ref="B333:B336"/>
    <mergeCell ref="B337:B341"/>
  </mergeCells>
  <printOptions horizontalCentered="1"/>
  <pageMargins left="0.357638888888889" right="0.357638888888889" top="0.409027777777778" bottom="0.2125" header="0.5" footer="0.5"/>
  <pageSetup paperSize="9" scale="70" orientation="landscape" horizontalDpi="600"/>
  <headerFooter/>
  <rowBreaks count="7" manualBreakCount="7">
    <brk id="37" max="16383" man="1"/>
    <brk id="68" max="16383" man="1"/>
    <brk id="102" max="16383" man="1"/>
    <brk id="157" max="16383" man="1"/>
    <brk id="171" max="16383" man="1"/>
    <brk id="211" max="16383" man="1"/>
    <brk id="25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段勇</cp:lastModifiedBy>
  <dcterms:created xsi:type="dcterms:W3CDTF">2025-02-20T08:19:00Z</dcterms:created>
  <dcterms:modified xsi:type="dcterms:W3CDTF">2025-03-13T08:33:52Z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4FD47DFC3D014BD49C2BC27E89385C94_13</vt:lpwstr>
  </property>
  <property fmtid="{D5CDD505-2E9C-101B-9397-08002B2CF9AE}" pid="3" name="KSOProductBuildVer">
    <vt:lpwstr>2052-11.1.0.14235</vt:lpwstr>
  </property>
</Properties>
</file>