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临沧市汇总" sheetId="1" r:id="rId1"/>
    <sheet name="市本级" sheetId="2" r:id="rId2"/>
    <sheet name="临翔区" sheetId="3" r:id="rId3"/>
    <sheet name="云县" sheetId="4" r:id="rId4"/>
    <sheet name="凤庆县" sheetId="5" r:id="rId5"/>
    <sheet name="永德县" sheetId="6" r:id="rId6"/>
    <sheet name="镇康县" sheetId="7" r:id="rId7"/>
    <sheet name="沧源县" sheetId="8" r:id="rId8"/>
    <sheet name="耿马县" sheetId="9" r:id="rId9"/>
    <sheet name="双江县" sheetId="10" r:id="rId10"/>
    <sheet name="工业园区" sheetId="11" r:id="rId11"/>
    <sheet name="边合区" sheetId="12" r:id="rId12"/>
  </sheets>
  <calcPr calcId="144525" iterate="1" iterateCount="100" iterateDelta="0.001" concurrentCalc="0"/>
</workbook>
</file>

<file path=xl/sharedStrings.xml><?xml version="1.0" encoding="utf-8"?>
<sst xmlns="http://schemas.openxmlformats.org/spreadsheetml/2006/main" count="787" uniqueCount="258">
  <si>
    <t>附件</t>
  </si>
  <si>
    <t>临沧市公共租赁住房转租、转借等违规行为“百日整治”情况表</t>
  </si>
  <si>
    <t>填报单位： （盖章）</t>
  </si>
  <si>
    <t>单位：套</t>
  </si>
  <si>
    <t>序号</t>
  </si>
  <si>
    <t>县（区）</t>
  </si>
  <si>
    <t>已建成</t>
  </si>
  <si>
    <t>已分配</t>
  </si>
  <si>
    <t>10类违规行为</t>
  </si>
  <si>
    <t>小计</t>
  </si>
  <si>
    <t>存在问题</t>
  </si>
  <si>
    <t>（一）转借、转租或擅自调换所租公共租赁住房的（非申请家庭居住，实际居住人与申请家庭有直系亲属关系的，视为转借；无直系亲属关系的，视为转租）；</t>
  </si>
  <si>
    <t>（二）擅自改变房屋结构或者使用性质，拒不恢复原状的；</t>
  </si>
  <si>
    <t>（三）在承租的公共租赁住房内从事违法活动的；</t>
  </si>
  <si>
    <t>（四）无正当理由连续6个月以上闲置的；</t>
  </si>
  <si>
    <t>（五）拖欠租金和物业服务费累计超过6个月以上的；</t>
  </si>
  <si>
    <t>（六）财产、收入、车辆、住房等情况发生变化，不再符合住房保障条件的；</t>
  </si>
  <si>
    <t>（七）申请人隐瞒有关情况或提供虚假材料骗取公共租赁住房的；</t>
  </si>
  <si>
    <t>（八）利用承租房屋存放危险物品或有关法律规定的违禁品的。</t>
  </si>
  <si>
    <t>（九）违反租赁合同、公共租赁住房管理办法等其他约定的。</t>
  </si>
  <si>
    <t>（十）国家公职人员利用职务便利把公共租赁住房当作“唐僧肉”、变成“亲友房”等。</t>
  </si>
  <si>
    <t>发现违规套数</t>
  </si>
  <si>
    <t>清理违规套数</t>
  </si>
  <si>
    <t>发现违规干部人数</t>
  </si>
  <si>
    <t>处理违规干部人数</t>
  </si>
  <si>
    <t>市本级</t>
  </si>
  <si>
    <t>临翔区</t>
  </si>
  <si>
    <t>云县</t>
  </si>
  <si>
    <t>凤庆县</t>
  </si>
  <si>
    <t>永德县</t>
  </si>
  <si>
    <t>镇康县</t>
  </si>
  <si>
    <t>沧源县</t>
  </si>
  <si>
    <t>耿马县</t>
  </si>
  <si>
    <t>双江县</t>
  </si>
  <si>
    <t>工业园区</t>
  </si>
  <si>
    <t>边合区</t>
  </si>
  <si>
    <t>合计</t>
  </si>
  <si>
    <t>填表说明：1.清理排查的项目为已交付使用的政府投资建设公共租赁住房（含廉租房）；
          2.“小计”一栏指10类违规行为的发现违规套数及清理违规套数的合计。</t>
  </si>
  <si>
    <t>填表人：</t>
  </si>
  <si>
    <t>审核人：</t>
  </si>
  <si>
    <t>填报日期：</t>
  </si>
  <si>
    <t>市本级公共租赁住房转租、转借等违规行为“百日整治”情况表</t>
  </si>
  <si>
    <t>项目</t>
  </si>
  <si>
    <t>临沧市市本级忙角片区保障房</t>
  </si>
  <si>
    <t>临翔区公共租赁住房转租、转借等违规行为“百日整治”情况表</t>
  </si>
  <si>
    <t>扎路营廉租住房</t>
  </si>
  <si>
    <t>城区黄果园廉租住房</t>
  </si>
  <si>
    <t>南美乡政府廉租住房</t>
  </si>
  <si>
    <t>邦东乡政府廉租住房</t>
  </si>
  <si>
    <t>博尚镇政府廉租住房</t>
  </si>
  <si>
    <t>马台乡政府廉租住房</t>
  </si>
  <si>
    <t>平村乡政府廉租住房</t>
  </si>
  <si>
    <t>玉龙花园小区保障性住房</t>
  </si>
  <si>
    <t>文林秋苑小区保障性住房</t>
  </si>
  <si>
    <t>临沧师范路口保障性住房</t>
  </si>
  <si>
    <t>圈内乡政府廉租住房</t>
  </si>
  <si>
    <t>南天商贸城廉租住房</t>
  </si>
  <si>
    <t>玉龙花园小区廉租住房</t>
  </si>
  <si>
    <t>玉龙花园小区公共租赁住房</t>
  </si>
  <si>
    <t>文林秋苑小区廉租住房</t>
  </si>
  <si>
    <t>文林秋苑小区公共租赁住房</t>
  </si>
  <si>
    <t>2012年泛华林业公共租赁住房</t>
  </si>
  <si>
    <t>华洋公租房</t>
  </si>
  <si>
    <t>中泰公租房</t>
  </si>
  <si>
    <t>天鸿公租房</t>
  </si>
  <si>
    <t>永固公租房</t>
  </si>
  <si>
    <t>蚂蚁堆乡公租房</t>
  </si>
  <si>
    <t>章驮乡政府公租住房</t>
  </si>
  <si>
    <t>蚂蚁堆乡政府公租住房</t>
  </si>
  <si>
    <t>圈内乡政府公租住房</t>
  </si>
  <si>
    <t>云县公共租赁住房转租、转借等违规行为“百日整治”情况表</t>
  </si>
  <si>
    <t>一期廉租房</t>
  </si>
  <si>
    <t>二期廉租房</t>
  </si>
  <si>
    <t>三期廉租房</t>
  </si>
  <si>
    <t>四期廉租房</t>
  </si>
  <si>
    <t>五期廉租房</t>
  </si>
  <si>
    <t>六期廉租房</t>
  </si>
  <si>
    <t>滇西名特产中心</t>
  </si>
  <si>
    <t>茂兰乡保障房</t>
  </si>
  <si>
    <t>后箐乡保障房</t>
  </si>
  <si>
    <t>滨江世纪城</t>
  </si>
  <si>
    <t>三江半岛</t>
  </si>
  <si>
    <t>七期廉租房</t>
  </si>
  <si>
    <t>八期廉租房</t>
  </si>
  <si>
    <t>乡镇卫生院保障房</t>
  </si>
  <si>
    <t>幸福派出所保障房</t>
  </si>
  <si>
    <t>官庄河保障房</t>
  </si>
  <si>
    <t>双江桥保障房</t>
  </si>
  <si>
    <t>一中保障房</t>
  </si>
  <si>
    <t>晓街乡保障房</t>
  </si>
  <si>
    <t>凤庆县公共租赁住房转租、转借等违规行为“百日整治”情况表</t>
  </si>
  <si>
    <t>廉租房（迎春河东岸）</t>
  </si>
  <si>
    <t>廉租房（县城迎春河东岸）</t>
  </si>
  <si>
    <t>廉租房三期迎春河东岸</t>
  </si>
  <si>
    <t>廉租房诗礼乡教师周转房</t>
  </si>
  <si>
    <t>廉租房鲁史镇教师周转房</t>
  </si>
  <si>
    <t>廉租房新华乡教师周转房</t>
  </si>
  <si>
    <t>廉租房大寺乡教师周转房</t>
  </si>
  <si>
    <t>廉租房勐佑镇教师周转房</t>
  </si>
  <si>
    <t>廉租房腰街乡教师周转房</t>
  </si>
  <si>
    <t>廉租房洛党镇教师周转房</t>
  </si>
  <si>
    <t>廉租房雪山镇教师周转房</t>
  </si>
  <si>
    <t>廉租房三岔河镇教师周转房</t>
  </si>
  <si>
    <t>廉租房营盘镇教师周转房</t>
  </si>
  <si>
    <t>廉租房郭大寨乡教师周转房</t>
  </si>
  <si>
    <r>
      <rPr>
        <sz val="11"/>
        <color theme="1"/>
        <rFont val="仿宋_GB2312"/>
        <charset val="134"/>
      </rPr>
      <t>华屹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_GB2312"/>
        <charset val="134"/>
      </rPr>
      <t>安康苑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</si>
  <si>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虎山小区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</si>
  <si>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通和小区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</si>
  <si>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大寺乡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仿宋_GB2312"/>
        <charset val="134"/>
      </rPr>
      <t>年廉租房项目</t>
    </r>
  </si>
  <si>
    <r>
      <rPr>
        <sz val="11"/>
        <color theme="1"/>
        <rFont val="仿宋_GB2312"/>
        <charset val="134"/>
      </rPr>
      <t>腰街乡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仿宋_GB2312"/>
        <charset val="134"/>
      </rPr>
      <t>年廉租房项目</t>
    </r>
  </si>
  <si>
    <r>
      <rPr>
        <sz val="11"/>
        <color theme="1"/>
        <rFont val="仿宋_GB2312"/>
        <charset val="134"/>
      </rPr>
      <t>勐佑镇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仿宋_GB2312"/>
        <charset val="134"/>
      </rPr>
      <t>年廉租房项目</t>
    </r>
  </si>
  <si>
    <r>
      <rPr>
        <sz val="11"/>
        <color theme="1"/>
        <rFont val="仿宋_GB2312"/>
        <charset val="134"/>
      </rPr>
      <t>雪山镇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仿宋_GB2312"/>
        <charset val="134"/>
      </rPr>
      <t>年廉租房项目</t>
    </r>
  </si>
  <si>
    <r>
      <rPr>
        <sz val="11"/>
        <color theme="1"/>
        <rFont val="仿宋_GB2312"/>
        <charset val="134"/>
      </rPr>
      <t>营盘镇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仿宋_GB2312"/>
        <charset val="134"/>
      </rPr>
      <t>年廉租房项目</t>
    </r>
  </si>
  <si>
    <r>
      <rPr>
        <sz val="11"/>
        <color theme="1"/>
        <rFont val="仿宋_GB2312"/>
        <charset val="134"/>
      </rPr>
      <t>新华乡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仿宋_GB2312"/>
        <charset val="134"/>
      </rPr>
      <t>年廉租房项目</t>
    </r>
  </si>
  <si>
    <r>
      <rPr>
        <sz val="11"/>
        <color theme="1"/>
        <rFont val="仿宋_GB2312"/>
        <charset val="134"/>
      </rPr>
      <t>三岔河镇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仿宋_GB2312"/>
        <charset val="134"/>
      </rPr>
      <t>年廉租房项目</t>
    </r>
  </si>
  <si>
    <r>
      <rPr>
        <sz val="11"/>
        <color theme="1"/>
        <rFont val="仿宋_GB2312"/>
        <charset val="134"/>
      </rPr>
      <t>郭大寨乡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仿宋_GB2312"/>
        <charset val="134"/>
      </rPr>
      <t>年廉租房项目</t>
    </r>
  </si>
  <si>
    <r>
      <rPr>
        <sz val="11"/>
        <color theme="1"/>
        <rFont val="Times New Roman"/>
        <charset val="134"/>
      </rPr>
      <t>2010</t>
    </r>
    <r>
      <rPr>
        <sz val="11"/>
        <color theme="1"/>
        <rFont val="仿宋_GB2312"/>
        <charset val="134"/>
      </rPr>
      <t>年公租房</t>
    </r>
  </si>
  <si>
    <r>
      <rPr>
        <sz val="11"/>
        <color theme="1"/>
        <rFont val="仿宋_GB2312"/>
        <charset val="134"/>
      </rPr>
      <t>县城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顺宁佳苑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小区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</si>
  <si>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通和小区保障房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</si>
  <si>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虎山小区保障房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</si>
  <si>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东城小区保障房</t>
    </r>
    <r>
      <rPr>
        <sz val="11"/>
        <color theme="1"/>
        <rFont val="Times New Roman"/>
        <charset val="134"/>
      </rPr>
      <t xml:space="preserve"> </t>
    </r>
  </si>
  <si>
    <t>虎山小区二期保障房</t>
  </si>
  <si>
    <t>诗礼乡保障房</t>
  </si>
  <si>
    <r>
      <rPr>
        <sz val="11"/>
        <color theme="1"/>
        <rFont val="仿宋_GB2312"/>
        <charset val="134"/>
      </rPr>
      <t>新华乡保障房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</si>
  <si>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仿宋_GB2312"/>
        <charset val="134"/>
      </rPr>
      <t>鲁史镇保障房</t>
    </r>
    <r>
      <rPr>
        <sz val="11"/>
        <color theme="1"/>
        <rFont val="Times New Roman"/>
        <charset val="134"/>
      </rPr>
      <t xml:space="preserve"> </t>
    </r>
  </si>
  <si>
    <t>小湾镇保障房</t>
  </si>
  <si>
    <t>腰街乡保障房</t>
  </si>
  <si>
    <t>洛党镇保障房</t>
  </si>
  <si>
    <t>营盘镇保障房</t>
  </si>
  <si>
    <r>
      <rPr>
        <sz val="11"/>
        <color theme="1"/>
        <rFont val="仿宋_GB2312"/>
        <charset val="134"/>
      </rPr>
      <t>勐佑镇保障房</t>
    </r>
    <r>
      <rPr>
        <sz val="11"/>
        <color theme="1"/>
        <rFont val="Times New Roman"/>
        <charset val="134"/>
      </rPr>
      <t xml:space="preserve"> </t>
    </r>
  </si>
  <si>
    <t>雪山镇保障房</t>
  </si>
  <si>
    <t>郭大寨乡保障房</t>
  </si>
  <si>
    <t>廉租房顺宁佳苑小区</t>
  </si>
  <si>
    <t>廉租房通和小区</t>
  </si>
  <si>
    <t>廉租房平村小区</t>
  </si>
  <si>
    <t>廉租房龙湖地产项目</t>
  </si>
  <si>
    <t>廉租房文明小区</t>
  </si>
  <si>
    <t>廉租房洛党镇</t>
  </si>
  <si>
    <t>廉租房勐佑镇</t>
  </si>
  <si>
    <t>廉租房营盘镇</t>
  </si>
  <si>
    <t>廉租房三岔河镇</t>
  </si>
  <si>
    <t>廉租房雪山镇</t>
  </si>
  <si>
    <t>廉租房郭大寨乡</t>
  </si>
  <si>
    <t>廉租房鲁史镇</t>
  </si>
  <si>
    <t>廉租房诗礼乡</t>
  </si>
  <si>
    <t>廉租房新华乡</t>
  </si>
  <si>
    <t>廉租房小湾镇</t>
  </si>
  <si>
    <t>廉租房腰街乡</t>
  </si>
  <si>
    <t>顺宁佳苑小区</t>
  </si>
  <si>
    <t>通和小区</t>
  </si>
  <si>
    <t>凤山镇</t>
  </si>
  <si>
    <t>凤山小区</t>
  </si>
  <si>
    <t>东城小区二期</t>
  </si>
  <si>
    <t>洛党镇</t>
  </si>
  <si>
    <t>勐佑镇</t>
  </si>
  <si>
    <t>三岔河</t>
  </si>
  <si>
    <t>鲁史镇</t>
  </si>
  <si>
    <t>永德县公共租赁住房转租、转借等违规行为“百日整治”情况表</t>
  </si>
  <si>
    <t>县城糖业小区配套建设</t>
  </si>
  <si>
    <t>永德县德党镇（永糖）</t>
  </si>
  <si>
    <t>永德县德党镇（县一中）</t>
  </si>
  <si>
    <t>小勐统政府所在地</t>
  </si>
  <si>
    <t>永德县各乡镇（教育局）</t>
  </si>
  <si>
    <t>勐底农场</t>
  </si>
  <si>
    <t>永德县各乡镇</t>
  </si>
  <si>
    <t>县城康德小区(回购)</t>
  </si>
  <si>
    <t>永德县城新区（德安、德康苑）</t>
  </si>
  <si>
    <t>县城凤凰商贸城一期三组团</t>
  </si>
  <si>
    <t>云南戎氏永德茶叶有限责任公司厂区</t>
  </si>
  <si>
    <t>勐底农场管理委员会辖区</t>
  </si>
  <si>
    <t>永德县城新区（德安、德康苑）配建</t>
  </si>
  <si>
    <t>永康镇公租房建设项目，水府之韵项目区</t>
  </si>
  <si>
    <t>永德县永康工业园区</t>
  </si>
  <si>
    <t>云南康伟生物有限公司</t>
  </si>
  <si>
    <t>杰诚康房地产开发有限公司</t>
  </si>
  <si>
    <t>乡镇卫生院</t>
  </si>
  <si>
    <t>各乡镇派出所</t>
  </si>
  <si>
    <t>各乡镇校点</t>
  </si>
  <si>
    <t>镇康县公共租赁住房转租、转借等违规行为“百日整治”情况表</t>
  </si>
  <si>
    <t>佳源小区</t>
  </si>
  <si>
    <t>疆城家园</t>
  </si>
  <si>
    <t>勐捧镇集镇</t>
  </si>
  <si>
    <t>军赛乡集镇</t>
  </si>
  <si>
    <t>勐堆乡集镇</t>
  </si>
  <si>
    <t>忙丙乡集镇</t>
  </si>
  <si>
    <t>凤尾芦子园</t>
  </si>
  <si>
    <t>勐捧大湾田</t>
  </si>
  <si>
    <t>八号路</t>
  </si>
  <si>
    <t>木场乡集镇</t>
  </si>
  <si>
    <t>中缅商贸城</t>
  </si>
  <si>
    <t>南伞军弄胶厂</t>
  </si>
  <si>
    <t>凤尾镇集镇</t>
  </si>
  <si>
    <t>军弄中学</t>
  </si>
  <si>
    <t>岔沟完小</t>
  </si>
  <si>
    <t>丫口完小</t>
  </si>
  <si>
    <t>半个山完小</t>
  </si>
  <si>
    <t>回掌完小</t>
  </si>
  <si>
    <t>沧源县公共租赁住房转租、转借等违规行为“百日整治”情况表</t>
  </si>
  <si>
    <r>
      <rPr>
        <sz val="11"/>
        <rFont val="仿宋_GB2312"/>
        <charset val="134"/>
      </rPr>
      <t>县城老饲养厂</t>
    </r>
  </si>
  <si>
    <r>
      <rPr>
        <sz val="11"/>
        <rFont val="仿宋_GB2312"/>
        <charset val="134"/>
      </rPr>
      <t>县城花苑小区</t>
    </r>
  </si>
  <si>
    <r>
      <rPr>
        <sz val="11"/>
        <rFont val="仿宋_GB2312"/>
        <charset val="134"/>
      </rPr>
      <t>勐省老林业站</t>
    </r>
  </si>
  <si>
    <r>
      <rPr>
        <sz val="11"/>
        <rFont val="仿宋_GB2312"/>
        <charset val="134"/>
      </rPr>
      <t>勐省农场</t>
    </r>
  </si>
  <si>
    <r>
      <rPr>
        <sz val="11"/>
        <rFont val="仿宋_GB2312"/>
        <charset val="134"/>
      </rPr>
      <t>永和小学</t>
    </r>
  </si>
  <si>
    <r>
      <rPr>
        <sz val="11"/>
        <rFont val="仿宋_GB2312"/>
        <charset val="134"/>
      </rPr>
      <t>县城佤源福苑小区</t>
    </r>
  </si>
  <si>
    <r>
      <rPr>
        <sz val="11"/>
        <rFont val="仿宋_GB2312"/>
        <charset val="134"/>
      </rPr>
      <t>勐省农场小学</t>
    </r>
  </si>
  <si>
    <r>
      <rPr>
        <sz val="11"/>
        <rFont val="仿宋_GB2312"/>
        <charset val="134"/>
      </rPr>
      <t>团结工委</t>
    </r>
  </si>
  <si>
    <r>
      <rPr>
        <sz val="11"/>
        <rFont val="仿宋_GB2312"/>
        <charset val="134"/>
      </rPr>
      <t>芒卡镇政府后</t>
    </r>
  </si>
  <si>
    <r>
      <rPr>
        <sz val="11"/>
        <rFont val="仿宋_GB2312"/>
        <charset val="134"/>
      </rPr>
      <t>糯良乡政府</t>
    </r>
  </si>
  <si>
    <r>
      <rPr>
        <sz val="11"/>
        <rFont val="仿宋_GB2312"/>
        <charset val="134"/>
      </rPr>
      <t>勐来乡卫生院</t>
    </r>
  </si>
  <si>
    <r>
      <rPr>
        <sz val="11"/>
        <rFont val="仿宋_GB2312"/>
        <charset val="134"/>
      </rPr>
      <t>勐角乡农科站</t>
    </r>
  </si>
  <si>
    <r>
      <rPr>
        <sz val="11"/>
        <rFont val="仿宋_GB2312"/>
        <charset val="134"/>
      </rPr>
      <t>单甲乡财政所旁</t>
    </r>
  </si>
  <si>
    <r>
      <rPr>
        <sz val="11"/>
        <rFont val="仿宋_GB2312"/>
        <charset val="134"/>
      </rPr>
      <t>班洪乡街道</t>
    </r>
  </si>
  <si>
    <r>
      <rPr>
        <sz val="11"/>
        <rFont val="仿宋_GB2312"/>
        <charset val="134"/>
      </rPr>
      <t>县城佤苑新苑小区</t>
    </r>
  </si>
  <si>
    <r>
      <rPr>
        <sz val="11"/>
        <rFont val="仿宋_GB2312"/>
        <charset val="134"/>
      </rPr>
      <t>勐省农场佤源佳苑</t>
    </r>
  </si>
  <si>
    <r>
      <rPr>
        <sz val="11"/>
        <rFont val="仿宋_GB2312"/>
        <charset val="134"/>
      </rPr>
      <t>班老乡街道</t>
    </r>
  </si>
  <si>
    <r>
      <rPr>
        <sz val="11"/>
        <rFont val="仿宋_GB2312"/>
        <charset val="134"/>
      </rPr>
      <t>县城葫芦湖旁</t>
    </r>
  </si>
  <si>
    <r>
      <rPr>
        <sz val="11"/>
        <rFont val="仿宋_GB2312"/>
        <charset val="134"/>
      </rPr>
      <t>合计</t>
    </r>
  </si>
  <si>
    <t>耿马县公共租赁住房转租、转借等违规行为“百日整治”情况表</t>
  </si>
  <si>
    <r>
      <rPr>
        <sz val="11"/>
        <rFont val="仿宋_GB2312"/>
        <charset val="134"/>
      </rPr>
      <t>吉龙花园阳光小区</t>
    </r>
  </si>
  <si>
    <r>
      <rPr>
        <sz val="11"/>
        <rFont val="仿宋_GB2312"/>
        <charset val="134"/>
      </rPr>
      <t>幸福新城</t>
    </r>
  </si>
  <si>
    <r>
      <rPr>
        <sz val="11"/>
        <rFont val="仿宋_GB2312"/>
        <charset val="134"/>
      </rPr>
      <t>四排山乡</t>
    </r>
  </si>
  <si>
    <r>
      <rPr>
        <sz val="11"/>
        <rFont val="仿宋_GB2312"/>
        <charset val="134"/>
      </rPr>
      <t>勐永镇</t>
    </r>
  </si>
  <si>
    <r>
      <rPr>
        <sz val="11"/>
        <rFont val="仿宋_GB2312"/>
        <charset val="134"/>
      </rPr>
      <t>勐撒镇</t>
    </r>
  </si>
  <si>
    <r>
      <rPr>
        <sz val="11"/>
        <rFont val="仿宋_GB2312"/>
        <charset val="134"/>
      </rPr>
      <t>勐简乡</t>
    </r>
  </si>
  <si>
    <r>
      <rPr>
        <sz val="11"/>
        <rFont val="仿宋_GB2312"/>
        <charset val="134"/>
      </rPr>
      <t>勐撒农场</t>
    </r>
  </si>
  <si>
    <r>
      <rPr>
        <sz val="11"/>
        <rFont val="仿宋_GB2312"/>
        <charset val="134"/>
      </rPr>
      <t>孟定农场</t>
    </r>
  </si>
  <si>
    <r>
      <rPr>
        <sz val="11"/>
        <rFont val="仿宋_GB2312"/>
        <charset val="134"/>
      </rPr>
      <t>园丁小区</t>
    </r>
  </si>
  <si>
    <r>
      <rPr>
        <sz val="11"/>
        <rFont val="仿宋_GB2312"/>
        <charset val="134"/>
      </rPr>
      <t>孟定镇</t>
    </r>
  </si>
  <si>
    <r>
      <rPr>
        <sz val="11"/>
        <rFont val="仿宋_GB2312"/>
        <charset val="134"/>
      </rPr>
      <t>芒洪乡</t>
    </r>
  </si>
  <si>
    <r>
      <rPr>
        <sz val="11"/>
        <rFont val="仿宋_GB2312"/>
        <charset val="134"/>
      </rPr>
      <t>滨河家园</t>
    </r>
  </si>
  <si>
    <r>
      <rPr>
        <sz val="11"/>
        <rFont val="仿宋_GB2312"/>
        <charset val="134"/>
      </rPr>
      <t>县城滨河家园</t>
    </r>
  </si>
  <si>
    <r>
      <rPr>
        <sz val="11"/>
        <rFont val="仿宋_GB2312"/>
        <charset val="134"/>
      </rPr>
      <t>县城馨安小区</t>
    </r>
  </si>
  <si>
    <r>
      <rPr>
        <sz val="11"/>
        <rFont val="仿宋_GB2312"/>
        <charset val="134"/>
      </rPr>
      <t>孟定镇艾叶小区</t>
    </r>
  </si>
  <si>
    <r>
      <rPr>
        <sz val="11"/>
        <rFont val="仿宋_GB2312"/>
        <charset val="134"/>
      </rPr>
      <t>贺派乡</t>
    </r>
  </si>
  <si>
    <r>
      <rPr>
        <sz val="11"/>
        <rFont val="仿宋_GB2312"/>
        <charset val="134"/>
      </rPr>
      <t>孟定镇允相花园广场</t>
    </r>
  </si>
  <si>
    <r>
      <rPr>
        <sz val="11"/>
        <rFont val="仿宋_GB2312"/>
        <charset val="134"/>
      </rPr>
      <t>允相花园广场</t>
    </r>
  </si>
  <si>
    <r>
      <rPr>
        <sz val="11"/>
        <rFont val="仿宋_GB2312"/>
        <charset val="134"/>
      </rPr>
      <t>孟定艾叶小区</t>
    </r>
  </si>
  <si>
    <r>
      <rPr>
        <sz val="11"/>
        <color rgb="FFFF0000"/>
        <rFont val="仿宋_GB2312"/>
        <charset val="134"/>
      </rPr>
      <t>临沧利群建材有限公司大湾江加汽砼厂</t>
    </r>
  </si>
  <si>
    <r>
      <rPr>
        <sz val="11"/>
        <color theme="1"/>
        <rFont val="仿宋_GB2312"/>
        <charset val="134"/>
      </rPr>
      <t>合计</t>
    </r>
  </si>
  <si>
    <t>双江县公共租赁住房转租、转借等违规行为“百日整治”情况表</t>
  </si>
  <si>
    <t>勐勐农贸市场</t>
  </si>
  <si>
    <t>铁厂片区</t>
  </si>
  <si>
    <t>农垦片区</t>
  </si>
  <si>
    <t>四个乡镇中学</t>
  </si>
  <si>
    <t>城北二期</t>
  </si>
  <si>
    <t>勐库中学</t>
  </si>
  <si>
    <t>大文乡站所</t>
  </si>
  <si>
    <t>勐库站所</t>
  </si>
  <si>
    <t>邦丙</t>
  </si>
  <si>
    <t>勐库镇</t>
  </si>
  <si>
    <t>林产业园区</t>
  </si>
  <si>
    <t>忙糯</t>
  </si>
  <si>
    <t>第一完全中学公租房</t>
  </si>
  <si>
    <t>临沧工业园区公共租赁住房转租、转借等违规行为“百日整治”情况表</t>
  </si>
  <si>
    <t>临沧工业园区创业居（一期）</t>
  </si>
  <si>
    <t>临沧工业园区创业居（二期）</t>
  </si>
  <si>
    <t>临沧边合区公共租赁住房转租、转借等违规行为“百日整治”情况表</t>
  </si>
  <si>
    <r>
      <rPr>
        <sz val="11"/>
        <rFont val="仿宋_GB2312"/>
        <charset val="134"/>
      </rPr>
      <t>临沧边合区</t>
    </r>
    <r>
      <rPr>
        <sz val="11"/>
        <rFont val="Times New Roman"/>
        <charset val="134"/>
      </rPr>
      <t>2015</t>
    </r>
    <r>
      <rPr>
        <sz val="11"/>
        <rFont val="仿宋_GB2312"/>
        <charset val="134"/>
      </rPr>
      <t>年保障房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</si>
</sst>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rgb="FFFF0000"/>
      <name val="仿宋_GB2312"/>
      <charset val="134"/>
    </font>
    <font>
      <sz val="12"/>
      <color rgb="FFFF0000"/>
      <name val="Times New Roman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4" fillId="11" borderId="10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2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37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凤庆棚户区" xfId="53"/>
    <cellStyle name="常规 2" xfId="54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3"/>
  <sheetViews>
    <sheetView tabSelected="1" topLeftCell="A4" workbookViewId="0">
      <selection activeCell="G12" sqref="G12"/>
    </sheetView>
  </sheetViews>
  <sheetFormatPr defaultColWidth="9" defaultRowHeight="13.5"/>
  <cols>
    <col min="1" max="1" width="5.625" style="21" customWidth="1"/>
    <col min="2" max="2" width="11.75" style="21" customWidth="1"/>
    <col min="3" max="29" width="9" style="21"/>
  </cols>
  <sheetData>
    <row r="1" spans="1:7">
      <c r="A1" s="57" t="s">
        <v>0</v>
      </c>
      <c r="B1" s="57"/>
      <c r="F1"/>
      <c r="G1"/>
    </row>
    <row r="2" ht="62" customHeight="1" spans="1:29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ht="26.25" spans="1:30">
      <c r="A3" s="59" t="s">
        <v>2</v>
      </c>
      <c r="B3" s="5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82"/>
      <c r="Z3" s="83"/>
      <c r="AA3" s="83"/>
      <c r="AB3" s="59" t="s">
        <v>3</v>
      </c>
      <c r="AC3" s="59"/>
      <c r="AD3" s="84"/>
    </row>
    <row r="4" s="52" customFormat="1" ht="28" customHeight="1" spans="1:29">
      <c r="A4" s="60" t="s">
        <v>4</v>
      </c>
      <c r="B4" s="60" t="s">
        <v>5</v>
      </c>
      <c r="C4" s="61" t="s">
        <v>6</v>
      </c>
      <c r="D4" s="62" t="s">
        <v>7</v>
      </c>
      <c r="E4" s="63" t="s">
        <v>8</v>
      </c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70" t="s">
        <v>9</v>
      </c>
      <c r="AB4" s="70"/>
      <c r="AC4" s="60" t="s">
        <v>10</v>
      </c>
    </row>
    <row r="5" s="52" customFormat="1" ht="117" customHeight="1" spans="1:29">
      <c r="A5" s="60"/>
      <c r="B5" s="60"/>
      <c r="C5" s="64"/>
      <c r="D5" s="65"/>
      <c r="E5" s="66" t="s">
        <v>11</v>
      </c>
      <c r="F5" s="60"/>
      <c r="G5" s="60" t="s">
        <v>12</v>
      </c>
      <c r="H5" s="60"/>
      <c r="I5" s="60" t="s">
        <v>13</v>
      </c>
      <c r="J5" s="60"/>
      <c r="K5" s="60" t="s">
        <v>14</v>
      </c>
      <c r="L5" s="60"/>
      <c r="M5" s="60" t="s">
        <v>15</v>
      </c>
      <c r="N5" s="60"/>
      <c r="O5" s="60" t="s">
        <v>16</v>
      </c>
      <c r="P5" s="60"/>
      <c r="Q5" s="60" t="s">
        <v>17</v>
      </c>
      <c r="R5" s="60"/>
      <c r="S5" s="70" t="s">
        <v>18</v>
      </c>
      <c r="T5" s="70"/>
      <c r="U5" s="60" t="s">
        <v>19</v>
      </c>
      <c r="V5" s="60"/>
      <c r="W5" s="80" t="s">
        <v>20</v>
      </c>
      <c r="X5" s="81"/>
      <c r="Y5" s="81"/>
      <c r="Z5" s="81"/>
      <c r="AA5" s="70"/>
      <c r="AB5" s="70"/>
      <c r="AC5" s="60"/>
    </row>
    <row r="6" s="52" customFormat="1" ht="46" customHeight="1" spans="1:29">
      <c r="A6" s="60"/>
      <c r="B6" s="60"/>
      <c r="C6" s="67"/>
      <c r="D6" s="68"/>
      <c r="E6" s="69" t="s">
        <v>21</v>
      </c>
      <c r="F6" s="70" t="s">
        <v>22</v>
      </c>
      <c r="G6" s="70" t="s">
        <v>21</v>
      </c>
      <c r="H6" s="70" t="s">
        <v>22</v>
      </c>
      <c r="I6" s="70" t="s">
        <v>21</v>
      </c>
      <c r="J6" s="70" t="s">
        <v>22</v>
      </c>
      <c r="K6" s="70" t="s">
        <v>21</v>
      </c>
      <c r="L6" s="70" t="s">
        <v>22</v>
      </c>
      <c r="M6" s="70" t="s">
        <v>21</v>
      </c>
      <c r="N6" s="70" t="s">
        <v>22</v>
      </c>
      <c r="O6" s="70" t="s">
        <v>21</v>
      </c>
      <c r="P6" s="70" t="s">
        <v>22</v>
      </c>
      <c r="Q6" s="70" t="s">
        <v>21</v>
      </c>
      <c r="R6" s="70" t="s">
        <v>22</v>
      </c>
      <c r="S6" s="70" t="s">
        <v>21</v>
      </c>
      <c r="T6" s="70" t="s">
        <v>22</v>
      </c>
      <c r="U6" s="70" t="s">
        <v>21</v>
      </c>
      <c r="V6" s="70" t="s">
        <v>22</v>
      </c>
      <c r="W6" s="70" t="s">
        <v>21</v>
      </c>
      <c r="X6" s="70" t="s">
        <v>22</v>
      </c>
      <c r="Y6" s="70" t="s">
        <v>23</v>
      </c>
      <c r="Z6" s="80" t="s">
        <v>24</v>
      </c>
      <c r="AA6" s="70" t="s">
        <v>21</v>
      </c>
      <c r="AB6" s="70" t="s">
        <v>22</v>
      </c>
      <c r="AC6" s="60"/>
    </row>
    <row r="7" s="53" customFormat="1" ht="30" customHeight="1" spans="1:29">
      <c r="A7" s="71">
        <v>1</v>
      </c>
      <c r="B7" s="72" t="s">
        <v>25</v>
      </c>
      <c r="C7" s="71">
        <v>2000</v>
      </c>
      <c r="D7" s="71">
        <v>2000</v>
      </c>
      <c r="E7" s="71">
        <v>4</v>
      </c>
      <c r="F7" s="71">
        <v>0</v>
      </c>
      <c r="G7" s="71"/>
      <c r="H7" s="71"/>
      <c r="I7" s="71">
        <v>19</v>
      </c>
      <c r="J7" s="71">
        <v>0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>
        <f>E7+G7+I7+K7+M7+O7+Q7+S7+U7+W7+Y7</f>
        <v>23</v>
      </c>
      <c r="AB7" s="71">
        <f>F7+H7+J7+L7+N7+P7+R7+T7+V7+X7+Z7</f>
        <v>0</v>
      </c>
      <c r="AC7" s="71"/>
    </row>
    <row r="8" s="54" customFormat="1" ht="30" customHeight="1" spans="1:29">
      <c r="A8" s="73">
        <v>2</v>
      </c>
      <c r="B8" s="74" t="s">
        <v>26</v>
      </c>
      <c r="C8" s="73">
        <v>12650</v>
      </c>
      <c r="D8" s="73">
        <v>12437</v>
      </c>
      <c r="E8" s="73">
        <v>5</v>
      </c>
      <c r="F8" s="73">
        <v>3</v>
      </c>
      <c r="G8" s="73"/>
      <c r="H8" s="73"/>
      <c r="I8" s="73"/>
      <c r="J8" s="73"/>
      <c r="K8" s="73"/>
      <c r="L8" s="73"/>
      <c r="M8" s="73">
        <v>380</v>
      </c>
      <c r="N8" s="73">
        <v>252</v>
      </c>
      <c r="O8" s="73">
        <v>63</v>
      </c>
      <c r="P8" s="73">
        <v>48</v>
      </c>
      <c r="Q8" s="73"/>
      <c r="R8" s="73"/>
      <c r="S8" s="73"/>
      <c r="T8" s="73"/>
      <c r="U8" s="73"/>
      <c r="V8" s="73"/>
      <c r="W8" s="73"/>
      <c r="X8" s="73"/>
      <c r="Y8" s="73"/>
      <c r="Z8" s="73"/>
      <c r="AA8" s="71">
        <f t="shared" ref="AA8:AA17" si="0">E8+G8+I8+K8+M8+O8+Q8+S8+U8+W8+Y8</f>
        <v>448</v>
      </c>
      <c r="AB8" s="71">
        <f t="shared" ref="AB8:AB17" si="1">F8+H8+J8+L8+N8+P8+R8+T8+V8+X8+Z8</f>
        <v>303</v>
      </c>
      <c r="AC8" s="73"/>
    </row>
    <row r="9" s="54" customFormat="1" ht="30" customHeight="1" spans="1:29">
      <c r="A9" s="71">
        <v>3</v>
      </c>
      <c r="B9" s="74" t="s">
        <v>27</v>
      </c>
      <c r="C9" s="73">
        <v>6420</v>
      </c>
      <c r="D9" s="73">
        <v>6242</v>
      </c>
      <c r="E9" s="73">
        <v>1</v>
      </c>
      <c r="F9" s="73">
        <v>1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1">
        <f t="shared" si="0"/>
        <v>1</v>
      </c>
      <c r="AB9" s="71">
        <f t="shared" si="1"/>
        <v>1</v>
      </c>
      <c r="AC9" s="73"/>
    </row>
    <row r="10" s="55" customFormat="1" ht="30" customHeight="1" spans="1:29">
      <c r="A10" s="73">
        <v>4</v>
      </c>
      <c r="B10" s="74" t="s">
        <v>28</v>
      </c>
      <c r="C10" s="73">
        <v>10926</v>
      </c>
      <c r="D10" s="73">
        <v>10209</v>
      </c>
      <c r="E10" s="73">
        <v>5</v>
      </c>
      <c r="F10" s="73">
        <v>1</v>
      </c>
      <c r="G10" s="73"/>
      <c r="H10" s="73"/>
      <c r="I10" s="73"/>
      <c r="J10" s="73"/>
      <c r="K10" s="73"/>
      <c r="L10" s="73"/>
      <c r="M10" s="73">
        <v>173</v>
      </c>
      <c r="N10" s="73">
        <v>44</v>
      </c>
      <c r="O10" s="73">
        <v>1</v>
      </c>
      <c r="P10" s="73">
        <v>1</v>
      </c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1">
        <f t="shared" si="0"/>
        <v>179</v>
      </c>
      <c r="AB10" s="71">
        <f t="shared" si="1"/>
        <v>46</v>
      </c>
      <c r="AC10" s="73"/>
    </row>
    <row r="11" s="54" customFormat="1" ht="30" customHeight="1" spans="1:29">
      <c r="A11" s="71">
        <v>5</v>
      </c>
      <c r="B11" s="74" t="s">
        <v>29</v>
      </c>
      <c r="C11" s="73">
        <v>8400</v>
      </c>
      <c r="D11" s="73">
        <v>8400</v>
      </c>
      <c r="E11" s="73">
        <v>8</v>
      </c>
      <c r="F11" s="73">
        <v>8</v>
      </c>
      <c r="G11" s="73"/>
      <c r="H11" s="73"/>
      <c r="I11" s="73"/>
      <c r="J11" s="73"/>
      <c r="K11" s="73"/>
      <c r="L11" s="73"/>
      <c r="M11" s="73">
        <v>202</v>
      </c>
      <c r="N11" s="73">
        <v>116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1">
        <f t="shared" si="0"/>
        <v>210</v>
      </c>
      <c r="AB11" s="71">
        <f t="shared" si="1"/>
        <v>124</v>
      </c>
      <c r="AC11" s="73"/>
    </row>
    <row r="12" s="54" customFormat="1" ht="30" customHeight="1" spans="1:29">
      <c r="A12" s="73">
        <v>6</v>
      </c>
      <c r="B12" s="74" t="s">
        <v>30</v>
      </c>
      <c r="C12" s="73">
        <v>6766</v>
      </c>
      <c r="D12" s="73">
        <v>6435</v>
      </c>
      <c r="E12" s="73"/>
      <c r="F12" s="73"/>
      <c r="G12" s="73"/>
      <c r="H12" s="73"/>
      <c r="I12" s="73"/>
      <c r="J12" s="73"/>
      <c r="K12" s="73">
        <v>12</v>
      </c>
      <c r="L12" s="73">
        <v>3</v>
      </c>
      <c r="M12" s="73">
        <v>35</v>
      </c>
      <c r="N12" s="73">
        <v>10</v>
      </c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1">
        <f t="shared" si="0"/>
        <v>47</v>
      </c>
      <c r="AB12" s="71">
        <f t="shared" si="1"/>
        <v>13</v>
      </c>
      <c r="AC12" s="73"/>
    </row>
    <row r="13" s="54" customFormat="1" ht="30" customHeight="1" spans="1:29">
      <c r="A13" s="71">
        <v>7</v>
      </c>
      <c r="B13" s="74" t="s">
        <v>31</v>
      </c>
      <c r="C13" s="73">
        <v>5369</v>
      </c>
      <c r="D13" s="73">
        <v>5369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>
        <v>7</v>
      </c>
      <c r="P13" s="73">
        <v>7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1">
        <f t="shared" si="0"/>
        <v>7</v>
      </c>
      <c r="AB13" s="71">
        <f t="shared" si="1"/>
        <v>7</v>
      </c>
      <c r="AC13" s="73"/>
    </row>
    <row r="14" s="54" customFormat="1" ht="30" customHeight="1" spans="1:29">
      <c r="A14" s="73">
        <v>8</v>
      </c>
      <c r="B14" s="74" t="s">
        <v>32</v>
      </c>
      <c r="C14" s="73">
        <v>9893</v>
      </c>
      <c r="D14" s="73">
        <v>9873</v>
      </c>
      <c r="E14" s="73">
        <v>1</v>
      </c>
      <c r="F14" s="73">
        <v>1</v>
      </c>
      <c r="G14" s="73"/>
      <c r="H14" s="73"/>
      <c r="I14" s="73"/>
      <c r="J14" s="73"/>
      <c r="K14" s="73">
        <v>8</v>
      </c>
      <c r="L14" s="73">
        <v>0</v>
      </c>
      <c r="M14" s="73">
        <v>185</v>
      </c>
      <c r="N14" s="73">
        <v>69</v>
      </c>
      <c r="O14" s="73">
        <v>130</v>
      </c>
      <c r="P14" s="73">
        <v>67</v>
      </c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1">
        <f t="shared" si="0"/>
        <v>324</v>
      </c>
      <c r="AB14" s="71">
        <f t="shared" si="1"/>
        <v>137</v>
      </c>
      <c r="AC14" s="73"/>
    </row>
    <row r="15" s="54" customFormat="1" ht="30" customHeight="1" spans="1:29">
      <c r="A15" s="71">
        <v>9</v>
      </c>
      <c r="B15" s="74" t="s">
        <v>33</v>
      </c>
      <c r="C15" s="73">
        <v>6206</v>
      </c>
      <c r="D15" s="73">
        <v>6056</v>
      </c>
      <c r="E15" s="75">
        <v>14</v>
      </c>
      <c r="F15" s="75">
        <v>14</v>
      </c>
      <c r="G15" s="75">
        <v>2</v>
      </c>
      <c r="H15" s="75">
        <v>1</v>
      </c>
      <c r="I15" s="75"/>
      <c r="J15" s="75"/>
      <c r="K15" s="75">
        <v>128</v>
      </c>
      <c r="L15" s="75">
        <v>0</v>
      </c>
      <c r="M15" s="75">
        <v>66</v>
      </c>
      <c r="N15" s="75">
        <v>0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1">
        <f t="shared" si="0"/>
        <v>210</v>
      </c>
      <c r="AB15" s="71">
        <f t="shared" si="1"/>
        <v>15</v>
      </c>
      <c r="AC15" s="73"/>
    </row>
    <row r="16" s="54" customFormat="1" ht="30" customHeight="1" spans="1:29">
      <c r="A16" s="73">
        <v>10</v>
      </c>
      <c r="B16" s="74" t="s">
        <v>34</v>
      </c>
      <c r="C16" s="73">
        <v>500</v>
      </c>
      <c r="D16" s="73">
        <v>500</v>
      </c>
      <c r="E16" s="73">
        <v>1</v>
      </c>
      <c r="F16" s="73">
        <v>1</v>
      </c>
      <c r="G16" s="73"/>
      <c r="H16" s="73"/>
      <c r="I16" s="73"/>
      <c r="J16" s="73"/>
      <c r="K16" s="73"/>
      <c r="L16" s="73"/>
      <c r="M16" s="73">
        <v>1</v>
      </c>
      <c r="N16" s="73">
        <v>1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1">
        <f t="shared" si="0"/>
        <v>2</v>
      </c>
      <c r="AB16" s="71">
        <f t="shared" si="1"/>
        <v>2</v>
      </c>
      <c r="AC16" s="73"/>
    </row>
    <row r="17" s="54" customFormat="1" ht="30" customHeight="1" spans="1:29">
      <c r="A17" s="71">
        <v>11</v>
      </c>
      <c r="B17" s="74" t="s">
        <v>35</v>
      </c>
      <c r="C17" s="73">
        <v>200</v>
      </c>
      <c r="D17" s="73">
        <v>200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1">
        <f t="shared" si="0"/>
        <v>0</v>
      </c>
      <c r="AB17" s="71">
        <f t="shared" si="1"/>
        <v>0</v>
      </c>
      <c r="AC17" s="73"/>
    </row>
    <row r="18" s="54" customFormat="1" ht="29" customHeight="1" spans="1:29">
      <c r="A18" s="74" t="s">
        <v>36</v>
      </c>
      <c r="B18" s="73"/>
      <c r="C18" s="73">
        <f>SUM(C7:C17)</f>
        <v>69330</v>
      </c>
      <c r="D18" s="73">
        <f t="shared" ref="D18:AB18" si="2">SUM(D7:D17)</f>
        <v>67721</v>
      </c>
      <c r="E18" s="73">
        <f t="shared" si="2"/>
        <v>39</v>
      </c>
      <c r="F18" s="73">
        <f t="shared" si="2"/>
        <v>29</v>
      </c>
      <c r="G18" s="73">
        <f t="shared" si="2"/>
        <v>2</v>
      </c>
      <c r="H18" s="73">
        <f t="shared" si="2"/>
        <v>1</v>
      </c>
      <c r="I18" s="73">
        <f t="shared" si="2"/>
        <v>19</v>
      </c>
      <c r="J18" s="73">
        <f t="shared" si="2"/>
        <v>0</v>
      </c>
      <c r="K18" s="73">
        <f t="shared" si="2"/>
        <v>148</v>
      </c>
      <c r="L18" s="73">
        <f t="shared" si="2"/>
        <v>3</v>
      </c>
      <c r="M18" s="73">
        <f t="shared" si="2"/>
        <v>1042</v>
      </c>
      <c r="N18" s="73">
        <f t="shared" si="2"/>
        <v>492</v>
      </c>
      <c r="O18" s="73">
        <f t="shared" si="2"/>
        <v>201</v>
      </c>
      <c r="P18" s="73">
        <f t="shared" si="2"/>
        <v>123</v>
      </c>
      <c r="Q18" s="73">
        <f t="shared" si="2"/>
        <v>0</v>
      </c>
      <c r="R18" s="73">
        <f t="shared" si="2"/>
        <v>0</v>
      </c>
      <c r="S18" s="73">
        <f t="shared" si="2"/>
        <v>0</v>
      </c>
      <c r="T18" s="73">
        <f t="shared" si="2"/>
        <v>0</v>
      </c>
      <c r="U18" s="73">
        <f t="shared" si="2"/>
        <v>0</v>
      </c>
      <c r="V18" s="73">
        <f t="shared" si="2"/>
        <v>0</v>
      </c>
      <c r="W18" s="73">
        <f t="shared" si="2"/>
        <v>0</v>
      </c>
      <c r="X18" s="73">
        <f t="shared" si="2"/>
        <v>0</v>
      </c>
      <c r="Y18" s="73">
        <f t="shared" si="2"/>
        <v>0</v>
      </c>
      <c r="Z18" s="73">
        <f t="shared" si="2"/>
        <v>0</v>
      </c>
      <c r="AA18" s="73">
        <f t="shared" si="2"/>
        <v>1451</v>
      </c>
      <c r="AB18" s="73">
        <f t="shared" si="2"/>
        <v>648</v>
      </c>
      <c r="AC18" s="73"/>
    </row>
    <row r="19" s="56" customFormat="1" ht="55" customHeight="1" spans="1:29">
      <c r="A19" s="76" t="s">
        <v>37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</row>
    <row r="20" s="56" customFormat="1" ht="14.25" spans="1:29">
      <c r="A20" s="78" t="s">
        <v>38</v>
      </c>
      <c r="B20" s="78"/>
      <c r="C20" s="78"/>
      <c r="D20" s="78"/>
      <c r="E20" s="78"/>
      <c r="F20" s="78"/>
      <c r="G20" s="78"/>
      <c r="H20" s="78" t="s">
        <v>39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9" t="s">
        <v>40</v>
      </c>
      <c r="T20" s="78"/>
      <c r="U20" s="78"/>
      <c r="V20" s="78"/>
      <c r="W20" s="78"/>
      <c r="X20" s="78"/>
      <c r="Y20" s="78"/>
      <c r="Z20" s="78"/>
      <c r="AA20" s="78"/>
      <c r="AB20" s="78"/>
      <c r="AC20" s="78"/>
    </row>
    <row r="21" s="26" customFormat="1" spans="1:29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</row>
    <row r="22" s="26" customFormat="1" spans="1:29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</row>
    <row r="23" s="26" customFormat="1" spans="1:29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</row>
  </sheetData>
  <mergeCells count="23">
    <mergeCell ref="A1:B1"/>
    <mergeCell ref="A2:AC2"/>
    <mergeCell ref="A3:B3"/>
    <mergeCell ref="AB3:AC3"/>
    <mergeCell ref="E4:Z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Z5"/>
    <mergeCell ref="A18:B18"/>
    <mergeCell ref="A19:AC19"/>
    <mergeCell ref="A4:A6"/>
    <mergeCell ref="B4:B6"/>
    <mergeCell ref="C4:C6"/>
    <mergeCell ref="D4:D6"/>
    <mergeCell ref="AC4:AC6"/>
    <mergeCell ref="AA4:AB5"/>
  </mergeCells>
  <pageMargins left="0.751388888888889" right="0.751388888888889" top="1" bottom="1" header="0.5" footer="0.5"/>
  <pageSetup paperSize="9" scale="48" firstPageNumber="7" orientation="landscape" useFirstPageNumber="1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21"/>
  <sheetViews>
    <sheetView topLeftCell="A4" workbookViewId="0">
      <selection activeCell="E11" sqref="E11:AB11"/>
    </sheetView>
  </sheetViews>
  <sheetFormatPr defaultColWidth="9" defaultRowHeight="13.5"/>
  <cols>
    <col min="1" max="1" width="5.625" customWidth="1"/>
    <col min="2" max="2" width="14.625" customWidth="1"/>
  </cols>
  <sheetData>
    <row r="1" ht="26.25" spans="1:25">
      <c r="A1" s="3" t="s">
        <v>239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6.25" spans="1:2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7" t="s">
        <v>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9" t="s">
        <v>20</v>
      </c>
      <c r="X4" s="9"/>
      <c r="Y4" s="9"/>
      <c r="Z4" s="9"/>
      <c r="AA4" s="9" t="s">
        <v>9</v>
      </c>
      <c r="AB4" s="9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15" customFormat="1" ht="15" spans="1:29">
      <c r="A6" s="10">
        <v>1</v>
      </c>
      <c r="B6" s="9" t="s">
        <v>240</v>
      </c>
      <c r="C6" s="11">
        <v>40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7"/>
      <c r="AA6" s="17"/>
      <c r="AB6" s="17"/>
      <c r="AC6" s="17"/>
    </row>
    <row r="7" s="15" customFormat="1" ht="15" spans="1:29">
      <c r="A7" s="10">
        <v>2</v>
      </c>
      <c r="B7" s="9" t="s">
        <v>241</v>
      </c>
      <c r="C7" s="11">
        <v>320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7"/>
      <c r="AA7" s="17"/>
      <c r="AB7" s="17"/>
      <c r="AC7" s="17"/>
    </row>
    <row r="8" s="15" customFormat="1" ht="15" spans="1:29">
      <c r="A8" s="10">
        <v>3</v>
      </c>
      <c r="B8" s="9" t="s">
        <v>242</v>
      </c>
      <c r="C8" s="11">
        <v>156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7"/>
      <c r="AA8" s="17"/>
      <c r="AB8" s="17"/>
      <c r="AC8" s="17"/>
    </row>
    <row r="9" s="15" customFormat="1" ht="15" spans="1:29">
      <c r="A9" s="10">
        <v>4</v>
      </c>
      <c r="B9" s="9" t="s">
        <v>243</v>
      </c>
      <c r="C9" s="11">
        <v>186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7"/>
      <c r="AA9" s="17"/>
      <c r="AB9" s="17"/>
      <c r="AC9" s="17"/>
    </row>
    <row r="10" s="15" customFormat="1" ht="15" spans="1:29">
      <c r="A10" s="10">
        <v>5</v>
      </c>
      <c r="B10" s="9" t="s">
        <v>241</v>
      </c>
      <c r="C10" s="11">
        <v>40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7"/>
      <c r="AA10" s="17"/>
      <c r="AB10" s="17"/>
      <c r="AC10" s="17"/>
    </row>
    <row r="11" s="15" customFormat="1" ht="15" spans="1:29">
      <c r="A11" s="10">
        <v>6</v>
      </c>
      <c r="B11" s="9" t="s">
        <v>244</v>
      </c>
      <c r="C11" s="11">
        <v>4723</v>
      </c>
      <c r="D11" s="18"/>
      <c r="E11" s="10">
        <v>14</v>
      </c>
      <c r="F11" s="10">
        <v>14</v>
      </c>
      <c r="G11" s="10">
        <v>2</v>
      </c>
      <c r="H11" s="10">
        <v>1</v>
      </c>
      <c r="I11" s="10"/>
      <c r="J11" s="10"/>
      <c r="K11" s="10">
        <v>128</v>
      </c>
      <c r="L11" s="10">
        <v>0</v>
      </c>
      <c r="M11" s="10">
        <v>66</v>
      </c>
      <c r="N11" s="10">
        <v>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8"/>
      <c r="Z11" s="17"/>
      <c r="AA11" s="10">
        <f>E11+G11+I11+K11+M11+O11+Q11+S11+U11+W11</f>
        <v>210</v>
      </c>
      <c r="AB11" s="10">
        <f>F11+H11+J11+L11+N11+P11+R11+T11+V11+X11</f>
        <v>15</v>
      </c>
      <c r="AC11" s="17"/>
    </row>
    <row r="12" s="15" customFormat="1" ht="15" spans="1:29">
      <c r="A12" s="10">
        <v>7</v>
      </c>
      <c r="B12" s="9" t="s">
        <v>245</v>
      </c>
      <c r="C12" s="11">
        <v>211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7"/>
      <c r="AA12" s="10"/>
      <c r="AB12" s="10"/>
      <c r="AC12" s="17"/>
    </row>
    <row r="13" s="15" customFormat="1" ht="15" spans="1:29">
      <c r="A13" s="10">
        <v>8</v>
      </c>
      <c r="B13" s="9" t="s">
        <v>246</v>
      </c>
      <c r="C13" s="11">
        <v>36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7"/>
      <c r="AA13" s="10"/>
      <c r="AB13" s="10"/>
      <c r="AC13" s="17"/>
    </row>
    <row r="14" s="15" customFormat="1" ht="15" spans="1:29">
      <c r="A14" s="10">
        <v>9</v>
      </c>
      <c r="B14" s="9" t="s">
        <v>247</v>
      </c>
      <c r="C14" s="11">
        <v>60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7"/>
      <c r="AA14" s="10"/>
      <c r="AB14" s="10"/>
      <c r="AC14" s="17"/>
    </row>
    <row r="15" s="15" customFormat="1" ht="15" spans="1:29">
      <c r="A15" s="10">
        <v>10</v>
      </c>
      <c r="B15" s="9" t="s">
        <v>248</v>
      </c>
      <c r="C15" s="11">
        <v>48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7"/>
      <c r="AA15" s="10"/>
      <c r="AB15" s="10"/>
      <c r="AC15" s="17"/>
    </row>
    <row r="16" s="15" customFormat="1" ht="15" spans="1:29">
      <c r="A16" s="10">
        <v>11</v>
      </c>
      <c r="B16" s="9" t="s">
        <v>249</v>
      </c>
      <c r="C16" s="11">
        <v>100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7"/>
      <c r="AA16" s="10"/>
      <c r="AB16" s="10"/>
      <c r="AC16" s="17"/>
    </row>
    <row r="17" s="15" customFormat="1" ht="15" spans="1:29">
      <c r="A17" s="10">
        <v>12</v>
      </c>
      <c r="B17" s="9" t="s">
        <v>250</v>
      </c>
      <c r="C17" s="11"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7"/>
      <c r="AA17" s="10"/>
      <c r="AB17" s="10"/>
      <c r="AC17" s="17"/>
    </row>
    <row r="18" s="15" customFormat="1" ht="15" spans="1:29">
      <c r="A18" s="10">
        <v>13</v>
      </c>
      <c r="B18" s="9" t="s">
        <v>249</v>
      </c>
      <c r="C18" s="11">
        <v>150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7"/>
      <c r="AA18" s="10"/>
      <c r="AB18" s="10"/>
      <c r="AC18" s="17"/>
    </row>
    <row r="19" s="15" customFormat="1" ht="15" spans="1:29">
      <c r="A19" s="10">
        <v>14</v>
      </c>
      <c r="B19" s="9" t="s">
        <v>251</v>
      </c>
      <c r="C19" s="11">
        <v>36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7"/>
      <c r="AA19" s="10"/>
      <c r="AB19" s="10"/>
      <c r="AC19" s="17"/>
    </row>
    <row r="20" s="15" customFormat="1" ht="27" spans="1:29">
      <c r="A20" s="10">
        <v>15</v>
      </c>
      <c r="B20" s="9" t="s">
        <v>252</v>
      </c>
      <c r="C20" s="11">
        <v>100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7"/>
      <c r="AA20" s="10"/>
      <c r="AB20" s="10"/>
      <c r="AC20" s="17"/>
    </row>
    <row r="21" ht="15" spans="1:29">
      <c r="A21" s="19" t="s">
        <v>238</v>
      </c>
      <c r="B21" s="20"/>
      <c r="C21" s="10">
        <f>SUM(C6:C20)</f>
        <v>6206</v>
      </c>
      <c r="D21" s="10">
        <f t="shared" ref="D21:AB21" si="0">SUM(D6:D20)</f>
        <v>0</v>
      </c>
      <c r="E21" s="10">
        <f t="shared" si="0"/>
        <v>14</v>
      </c>
      <c r="F21" s="10">
        <f t="shared" si="0"/>
        <v>14</v>
      </c>
      <c r="G21" s="10">
        <f t="shared" si="0"/>
        <v>2</v>
      </c>
      <c r="H21" s="10">
        <f t="shared" si="0"/>
        <v>1</v>
      </c>
      <c r="I21" s="10">
        <f t="shared" si="0"/>
        <v>0</v>
      </c>
      <c r="J21" s="10">
        <f t="shared" si="0"/>
        <v>0</v>
      </c>
      <c r="K21" s="10">
        <f t="shared" si="0"/>
        <v>128</v>
      </c>
      <c r="L21" s="10">
        <f t="shared" si="0"/>
        <v>0</v>
      </c>
      <c r="M21" s="10">
        <f t="shared" si="0"/>
        <v>66</v>
      </c>
      <c r="N21" s="10">
        <f t="shared" si="0"/>
        <v>0</v>
      </c>
      <c r="O21" s="10">
        <f t="shared" si="0"/>
        <v>0</v>
      </c>
      <c r="P21" s="10">
        <f t="shared" si="0"/>
        <v>0</v>
      </c>
      <c r="Q21" s="10">
        <f t="shared" si="0"/>
        <v>0</v>
      </c>
      <c r="R21" s="10">
        <f t="shared" si="0"/>
        <v>0</v>
      </c>
      <c r="S21" s="10">
        <f t="shared" si="0"/>
        <v>0</v>
      </c>
      <c r="T21" s="10">
        <f t="shared" si="0"/>
        <v>0</v>
      </c>
      <c r="U21" s="10">
        <f t="shared" si="0"/>
        <v>0</v>
      </c>
      <c r="V21" s="10">
        <f t="shared" si="0"/>
        <v>0</v>
      </c>
      <c r="W21" s="10">
        <f t="shared" si="0"/>
        <v>0</v>
      </c>
      <c r="X21" s="10">
        <f t="shared" si="0"/>
        <v>0</v>
      </c>
      <c r="Y21" s="10">
        <f t="shared" si="0"/>
        <v>0</v>
      </c>
      <c r="Z21" s="10">
        <f t="shared" si="0"/>
        <v>0</v>
      </c>
      <c r="AA21" s="10">
        <f t="shared" si="0"/>
        <v>210</v>
      </c>
      <c r="AB21" s="10">
        <f t="shared" si="0"/>
        <v>15</v>
      </c>
      <c r="AC21" s="14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21:B21"/>
    <mergeCell ref="A3:A5"/>
    <mergeCell ref="B3:B5"/>
    <mergeCell ref="C3:C5"/>
    <mergeCell ref="D3:D5"/>
    <mergeCell ref="AC3:AC5"/>
  </mergeCells>
  <pageMargins left="0.751388888888889" right="0.751388888888889" top="1" bottom="1" header="0.5" footer="0.5"/>
  <pageSetup paperSize="9" scale="5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8"/>
  <sheetViews>
    <sheetView workbookViewId="0">
      <selection activeCell="E8" sqref="E8:W8"/>
    </sheetView>
  </sheetViews>
  <sheetFormatPr defaultColWidth="9" defaultRowHeight="13.5" outlineLevelRow="7"/>
  <cols>
    <col min="1" max="1" width="6" customWidth="1"/>
    <col min="2" max="2" width="10.625" customWidth="1"/>
  </cols>
  <sheetData>
    <row r="1" ht="26.25" spans="1:25">
      <c r="A1" s="3" t="s">
        <v>253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6.25" spans="1:2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7" t="s">
        <v>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9" t="s">
        <v>20</v>
      </c>
      <c r="X4" s="9"/>
      <c r="Y4" s="9"/>
      <c r="Z4" s="9"/>
      <c r="AA4" s="9" t="s">
        <v>9</v>
      </c>
      <c r="AB4" s="9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15" customFormat="1" ht="40.5" spans="1:29">
      <c r="A6" s="10">
        <v>1</v>
      </c>
      <c r="B6" s="9" t="s">
        <v>254</v>
      </c>
      <c r="C6" s="11">
        <v>300</v>
      </c>
      <c r="D6" s="10">
        <v>299</v>
      </c>
      <c r="E6" s="10">
        <v>1</v>
      </c>
      <c r="F6" s="10">
        <v>1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/>
      <c r="Y6" s="10"/>
      <c r="Z6" s="17"/>
      <c r="AA6" s="17"/>
      <c r="AB6" s="17"/>
      <c r="AC6" s="17"/>
    </row>
    <row r="7" s="15" customFormat="1" ht="40.5" spans="1:29">
      <c r="A7" s="10">
        <v>2</v>
      </c>
      <c r="B7" s="9" t="s">
        <v>255</v>
      </c>
      <c r="C7" s="11">
        <v>200</v>
      </c>
      <c r="D7" s="10">
        <v>198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1</v>
      </c>
      <c r="N7" s="10">
        <v>1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/>
      <c r="Y7" s="10"/>
      <c r="Z7" s="17"/>
      <c r="AA7" s="17"/>
      <c r="AB7" s="17"/>
      <c r="AC7" s="17"/>
    </row>
    <row r="8" s="16" customFormat="1" ht="22" customHeight="1" spans="1:29">
      <c r="A8" s="12" t="s">
        <v>36</v>
      </c>
      <c r="B8" s="13"/>
      <c r="C8" s="10">
        <f>SUM(C6:C7)</f>
        <v>500</v>
      </c>
      <c r="D8" s="10">
        <v>497</v>
      </c>
      <c r="E8" s="10">
        <v>1</v>
      </c>
      <c r="F8" s="10">
        <v>1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1</v>
      </c>
      <c r="N8" s="10">
        <v>1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/>
      <c r="Y8" s="10"/>
      <c r="Z8" s="18"/>
      <c r="AA8" s="18"/>
      <c r="AB8" s="18"/>
      <c r="AC8" s="18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8:B8"/>
    <mergeCell ref="A3:A5"/>
    <mergeCell ref="B3:B5"/>
    <mergeCell ref="C3:C5"/>
    <mergeCell ref="D3:D5"/>
    <mergeCell ref="AC3:AC5"/>
  </mergeCells>
  <pageMargins left="0.751388888888889" right="0.751388888888889" top="1" bottom="1" header="0.5" footer="0.5"/>
  <pageSetup paperSize="9" scale="5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7"/>
  <sheetViews>
    <sheetView workbookViewId="0">
      <selection activeCell="T23" sqref="T23"/>
    </sheetView>
  </sheetViews>
  <sheetFormatPr defaultColWidth="9" defaultRowHeight="13.5" outlineLevelRow="6"/>
  <cols>
    <col min="1" max="1" width="6.5" customWidth="1"/>
  </cols>
  <sheetData>
    <row r="1" ht="26.25" spans="1:25">
      <c r="A1" s="3" t="s">
        <v>256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6.25" spans="1:2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7" t="s">
        <v>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9" t="s">
        <v>20</v>
      </c>
      <c r="X4" s="9"/>
      <c r="Y4" s="9"/>
      <c r="Z4" s="9"/>
      <c r="AA4" s="9" t="s">
        <v>9</v>
      </c>
      <c r="AB4" s="9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ht="42" spans="1:29">
      <c r="A6" s="10">
        <v>1</v>
      </c>
      <c r="B6" s="9" t="s">
        <v>257</v>
      </c>
      <c r="C6" s="11">
        <v>200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4"/>
      <c r="AA6" s="14"/>
      <c r="AB6" s="14"/>
      <c r="AC6" s="14"/>
    </row>
    <row r="7" ht="15" spans="1:29">
      <c r="A7" s="12" t="s">
        <v>36</v>
      </c>
      <c r="B7" s="1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4"/>
      <c r="AA7" s="14"/>
      <c r="AB7" s="14"/>
      <c r="AC7" s="14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7:B7"/>
    <mergeCell ref="A3:A5"/>
    <mergeCell ref="B3:B5"/>
    <mergeCell ref="C3:C5"/>
    <mergeCell ref="D3:D5"/>
    <mergeCell ref="AC3:AC5"/>
  </mergeCells>
  <pageMargins left="0.751388888888889" right="0.751388888888889" top="1" bottom="1" header="0.5" footer="0.5"/>
  <pageSetup paperSize="9" scale="5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8"/>
  <sheetViews>
    <sheetView workbookViewId="0">
      <selection activeCell="C8" sqref="C8:AB8"/>
    </sheetView>
  </sheetViews>
  <sheetFormatPr defaultColWidth="9" defaultRowHeight="13.5" outlineLevelRow="7"/>
  <cols>
    <col min="2" max="2" width="13.75" customWidth="1"/>
  </cols>
  <sheetData>
    <row r="1" ht="26.25" spans="1:25">
      <c r="A1" s="4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26.25" spans="1: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40" t="s">
        <v>8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50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12" t="s">
        <v>20</v>
      </c>
      <c r="X4" s="49"/>
      <c r="Y4" s="49"/>
      <c r="Z4" s="51"/>
      <c r="AA4" s="12" t="s">
        <v>9</v>
      </c>
      <c r="AB4" s="51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15" customFormat="1" ht="40.5" spans="1:29">
      <c r="A6" s="10">
        <v>1</v>
      </c>
      <c r="B6" s="9" t="s">
        <v>43</v>
      </c>
      <c r="C6" s="10">
        <v>1700</v>
      </c>
      <c r="D6" s="18"/>
      <c r="E6" s="18">
        <v>4</v>
      </c>
      <c r="F6" s="18"/>
      <c r="G6" s="18"/>
      <c r="H6" s="18"/>
      <c r="I6" s="18">
        <v>19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7"/>
      <c r="AA6" s="37">
        <f>E6+G6+I6+K6+M6+O6+Q6+S6+U6+W6</f>
        <v>23</v>
      </c>
      <c r="AB6" s="37">
        <f>F6+H6+J6+L6+N6+P6+R6+T6+V6+X6</f>
        <v>0</v>
      </c>
      <c r="AC6" s="17"/>
    </row>
    <row r="7" s="15" customFormat="1" ht="40.5" spans="1:29">
      <c r="A7" s="10">
        <v>2</v>
      </c>
      <c r="B7" s="9" t="s">
        <v>43</v>
      </c>
      <c r="C7" s="10">
        <v>300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7"/>
      <c r="AA7" s="37">
        <f>E7+G7+I7+K7+M7+O7+Q7+S7+U7+W7</f>
        <v>0</v>
      </c>
      <c r="AB7" s="37">
        <f>F7+H7+J7+L7+N7+P7+R7+T7+V7+X7</f>
        <v>0</v>
      </c>
      <c r="AC7" s="17"/>
    </row>
    <row r="8" s="34" customFormat="1" ht="22" customHeight="1" spans="1:29">
      <c r="A8" s="27" t="s">
        <v>36</v>
      </c>
      <c r="B8" s="10"/>
      <c r="C8" s="10">
        <f>SUM(C6:C7)</f>
        <v>2000</v>
      </c>
      <c r="D8" s="10">
        <f t="shared" ref="D8:AB8" si="0">SUM(D6:D7)</f>
        <v>0</v>
      </c>
      <c r="E8" s="10">
        <f t="shared" si="0"/>
        <v>4</v>
      </c>
      <c r="F8" s="10">
        <f t="shared" si="0"/>
        <v>0</v>
      </c>
      <c r="G8" s="10">
        <f t="shared" si="0"/>
        <v>0</v>
      </c>
      <c r="H8" s="10">
        <f t="shared" si="0"/>
        <v>0</v>
      </c>
      <c r="I8" s="10">
        <f t="shared" si="0"/>
        <v>19</v>
      </c>
      <c r="J8" s="10">
        <f t="shared" si="0"/>
        <v>0</v>
      </c>
      <c r="K8" s="10">
        <f t="shared" si="0"/>
        <v>0</v>
      </c>
      <c r="L8" s="10">
        <f t="shared" si="0"/>
        <v>0</v>
      </c>
      <c r="M8" s="10">
        <f t="shared" si="0"/>
        <v>0</v>
      </c>
      <c r="N8" s="10">
        <f t="shared" si="0"/>
        <v>0</v>
      </c>
      <c r="O8" s="10">
        <f t="shared" si="0"/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0</v>
      </c>
      <c r="T8" s="10">
        <f t="shared" si="0"/>
        <v>0</v>
      </c>
      <c r="U8" s="10">
        <f t="shared" si="0"/>
        <v>0</v>
      </c>
      <c r="V8" s="10">
        <f t="shared" si="0"/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23</v>
      </c>
      <c r="AB8" s="10">
        <f t="shared" si="0"/>
        <v>0</v>
      </c>
      <c r="AC8" s="10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8:B8"/>
    <mergeCell ref="A3:A5"/>
    <mergeCell ref="B3:B5"/>
    <mergeCell ref="C3:C5"/>
    <mergeCell ref="D3:D5"/>
    <mergeCell ref="AC3:AC5"/>
  </mergeCells>
  <pageMargins left="0.751388888888889" right="0.751388888888889" top="1" bottom="1" header="0.5" footer="0.5"/>
  <pageSetup paperSize="9" scale="5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38"/>
  <sheetViews>
    <sheetView topLeftCell="F24" workbookViewId="0">
      <selection activeCell="C38" sqref="C38:AC38"/>
    </sheetView>
  </sheetViews>
  <sheetFormatPr defaultColWidth="9" defaultRowHeight="13.5"/>
  <cols>
    <col min="2" max="2" width="19.875" style="39" customWidth="1"/>
    <col min="5" max="26" width="8.625" customWidth="1"/>
    <col min="27" max="28" width="8.625" style="21" customWidth="1"/>
  </cols>
  <sheetData>
    <row r="1" ht="42" customHeight="1" spans="1:29">
      <c r="A1" s="3" t="s">
        <v>44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20" customHeight="1" spans="1:29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40" t="s">
        <v>8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50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12" t="s">
        <v>20</v>
      </c>
      <c r="X4" s="49"/>
      <c r="Y4" s="49"/>
      <c r="Z4" s="51"/>
      <c r="AA4" s="12" t="s">
        <v>9</v>
      </c>
      <c r="AB4" s="51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15" customFormat="1" ht="23" customHeight="1" spans="1:29">
      <c r="A6" s="27">
        <v>1</v>
      </c>
      <c r="B6" s="42" t="s">
        <v>45</v>
      </c>
      <c r="C6" s="43">
        <v>60</v>
      </c>
      <c r="D6" s="44"/>
      <c r="E6" s="44"/>
      <c r="F6" s="44"/>
      <c r="G6" s="44"/>
      <c r="H6" s="44"/>
      <c r="I6" s="44"/>
      <c r="J6" s="44"/>
      <c r="K6" s="44"/>
      <c r="L6" s="44"/>
      <c r="M6" s="43">
        <v>6</v>
      </c>
      <c r="N6" s="43">
        <v>4</v>
      </c>
      <c r="O6" s="43">
        <v>1</v>
      </c>
      <c r="P6" s="43">
        <v>0</v>
      </c>
      <c r="Q6" s="44"/>
      <c r="R6" s="18"/>
      <c r="S6" s="18"/>
      <c r="T6" s="18"/>
      <c r="U6" s="18"/>
      <c r="V6" s="18"/>
      <c r="W6" s="18"/>
      <c r="X6" s="18"/>
      <c r="Y6" s="18"/>
      <c r="Z6" s="18"/>
      <c r="AA6" s="10">
        <f>E6+G6+I6+K6+M6+O6+Q6+S6+U6+W6</f>
        <v>7</v>
      </c>
      <c r="AB6" s="10">
        <f t="shared" ref="AB6:AB38" si="0">F6+H6+J6+L6+N6+P6+R6+T6+V6+X6</f>
        <v>4</v>
      </c>
      <c r="AC6" s="18"/>
    </row>
    <row r="7" s="15" customFormat="1" ht="15" spans="1:29">
      <c r="A7" s="27">
        <v>2</v>
      </c>
      <c r="B7" s="8" t="s">
        <v>46</v>
      </c>
      <c r="C7" s="10">
        <v>257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0">
        <f t="shared" ref="AA7:AA38" si="1">E7+G7+I7+K7+M7+O7+Q7+S7+U7+W7</f>
        <v>0</v>
      </c>
      <c r="AB7" s="10">
        <f t="shared" si="0"/>
        <v>0</v>
      </c>
      <c r="AC7" s="18"/>
    </row>
    <row r="8" s="15" customFormat="1" ht="15" spans="1:29">
      <c r="A8" s="27">
        <v>3</v>
      </c>
      <c r="B8" s="8" t="s">
        <v>47</v>
      </c>
      <c r="C8" s="10">
        <v>32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0">
        <f t="shared" si="1"/>
        <v>0</v>
      </c>
      <c r="AB8" s="10">
        <f t="shared" si="0"/>
        <v>0</v>
      </c>
      <c r="AC8" s="18"/>
    </row>
    <row r="9" s="15" customFormat="1" ht="15" spans="1:29">
      <c r="A9" s="27">
        <v>4</v>
      </c>
      <c r="B9" s="8" t="s">
        <v>48</v>
      </c>
      <c r="C9" s="10">
        <v>40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0">
        <f t="shared" si="1"/>
        <v>0</v>
      </c>
      <c r="AB9" s="10">
        <f t="shared" si="0"/>
        <v>0</v>
      </c>
      <c r="AC9" s="18"/>
    </row>
    <row r="10" s="15" customFormat="1" ht="15" spans="1:29">
      <c r="A10" s="27">
        <v>5</v>
      </c>
      <c r="B10" s="8" t="s">
        <v>49</v>
      </c>
      <c r="C10" s="10">
        <v>40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0">
        <f t="shared" si="1"/>
        <v>0</v>
      </c>
      <c r="AB10" s="10">
        <f t="shared" si="0"/>
        <v>0</v>
      </c>
      <c r="AC10" s="18"/>
    </row>
    <row r="11" s="15" customFormat="1" ht="15" spans="1:29">
      <c r="A11" s="27">
        <v>6</v>
      </c>
      <c r="B11" s="8" t="s">
        <v>50</v>
      </c>
      <c r="C11" s="10">
        <v>16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0">
        <f t="shared" si="1"/>
        <v>0</v>
      </c>
      <c r="AB11" s="10">
        <f t="shared" si="0"/>
        <v>0</v>
      </c>
      <c r="AC11" s="18"/>
    </row>
    <row r="12" s="15" customFormat="1" ht="15" spans="1:29">
      <c r="A12" s="27">
        <v>7</v>
      </c>
      <c r="B12" s="8" t="s">
        <v>51</v>
      </c>
      <c r="C12" s="10">
        <v>40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0">
        <f t="shared" si="1"/>
        <v>0</v>
      </c>
      <c r="AB12" s="10">
        <f t="shared" si="0"/>
        <v>0</v>
      </c>
      <c r="AC12" s="18"/>
    </row>
    <row r="13" s="15" customFormat="1" ht="27" spans="1:29">
      <c r="A13" s="27">
        <v>8</v>
      </c>
      <c r="B13" s="8" t="s">
        <v>52</v>
      </c>
      <c r="C13" s="10">
        <v>42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8"/>
      <c r="P13" s="48"/>
      <c r="Q13" s="43"/>
      <c r="R13" s="18"/>
      <c r="S13" s="18"/>
      <c r="T13" s="18"/>
      <c r="U13" s="18"/>
      <c r="V13" s="18"/>
      <c r="W13" s="18"/>
      <c r="X13" s="18"/>
      <c r="Y13" s="18"/>
      <c r="Z13" s="18"/>
      <c r="AA13" s="10">
        <f t="shared" si="1"/>
        <v>0</v>
      </c>
      <c r="AB13" s="10">
        <f t="shared" si="0"/>
        <v>0</v>
      </c>
      <c r="AC13" s="18"/>
    </row>
    <row r="14" s="15" customFormat="1" ht="27" spans="1:29">
      <c r="A14" s="27">
        <v>9</v>
      </c>
      <c r="B14" s="8" t="s">
        <v>53</v>
      </c>
      <c r="C14" s="10">
        <v>16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0">
        <f t="shared" si="1"/>
        <v>0</v>
      </c>
      <c r="AB14" s="10">
        <f t="shared" si="0"/>
        <v>0</v>
      </c>
      <c r="AC14" s="18"/>
    </row>
    <row r="15" s="38" customFormat="1" ht="27" spans="1:29">
      <c r="A15" s="45">
        <v>10</v>
      </c>
      <c r="B15" s="42" t="s">
        <v>54</v>
      </c>
      <c r="C15" s="43">
        <v>420</v>
      </c>
      <c r="D15" s="43">
        <v>418</v>
      </c>
      <c r="E15" s="43">
        <v>1</v>
      </c>
      <c r="F15" s="43">
        <v>1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/>
      <c r="Z15" s="43"/>
      <c r="AA15" s="10">
        <f t="shared" si="1"/>
        <v>1</v>
      </c>
      <c r="AB15" s="10">
        <f t="shared" si="0"/>
        <v>1</v>
      </c>
      <c r="AC15" s="43"/>
    </row>
    <row r="16" s="15" customFormat="1" ht="28" customHeight="1" spans="1:29">
      <c r="A16" s="27">
        <v>11</v>
      </c>
      <c r="B16" s="42" t="s">
        <v>46</v>
      </c>
      <c r="C16" s="43">
        <v>380</v>
      </c>
      <c r="D16" s="43"/>
      <c r="E16" s="43">
        <v>0</v>
      </c>
      <c r="F16" s="43">
        <v>0</v>
      </c>
      <c r="G16" s="43"/>
      <c r="H16" s="43"/>
      <c r="I16" s="43"/>
      <c r="J16" s="43"/>
      <c r="K16" s="43"/>
      <c r="L16" s="43"/>
      <c r="M16" s="43">
        <v>56</v>
      </c>
      <c r="N16" s="43">
        <v>23</v>
      </c>
      <c r="O16" s="43">
        <v>4</v>
      </c>
      <c r="P16" s="43">
        <v>2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0">
        <f t="shared" si="1"/>
        <v>60</v>
      </c>
      <c r="AB16" s="10">
        <f t="shared" si="0"/>
        <v>25</v>
      </c>
      <c r="AC16" s="18"/>
    </row>
    <row r="17" s="15" customFormat="1" ht="15" spans="1:29">
      <c r="A17" s="27">
        <v>12</v>
      </c>
      <c r="B17" s="8" t="s">
        <v>48</v>
      </c>
      <c r="C17" s="10">
        <v>40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0">
        <f t="shared" si="1"/>
        <v>0</v>
      </c>
      <c r="AB17" s="10">
        <f t="shared" si="0"/>
        <v>0</v>
      </c>
      <c r="AC17" s="18"/>
    </row>
    <row r="18" s="15" customFormat="1" ht="15" spans="1:29">
      <c r="A18" s="27">
        <v>13</v>
      </c>
      <c r="B18" s="8" t="s">
        <v>49</v>
      </c>
      <c r="C18" s="10">
        <v>30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0">
        <f t="shared" si="1"/>
        <v>0</v>
      </c>
      <c r="AB18" s="10">
        <f t="shared" si="0"/>
        <v>0</v>
      </c>
      <c r="AC18" s="18"/>
    </row>
    <row r="19" s="15" customFormat="1" ht="15" spans="1:29">
      <c r="A19" s="27">
        <v>14</v>
      </c>
      <c r="B19" s="8" t="s">
        <v>50</v>
      </c>
      <c r="C19" s="10">
        <v>40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0">
        <f t="shared" si="1"/>
        <v>0</v>
      </c>
      <c r="AB19" s="10">
        <f t="shared" si="0"/>
        <v>0</v>
      </c>
      <c r="AC19" s="18"/>
    </row>
    <row r="20" s="15" customFormat="1" ht="15" spans="1:29">
      <c r="A20" s="27">
        <v>15</v>
      </c>
      <c r="B20" s="8" t="s">
        <v>51</v>
      </c>
      <c r="C20" s="10">
        <v>40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0">
        <f t="shared" si="1"/>
        <v>0</v>
      </c>
      <c r="AB20" s="10">
        <f t="shared" si="0"/>
        <v>0</v>
      </c>
      <c r="AC20" s="18"/>
    </row>
    <row r="21" s="15" customFormat="1" ht="15" spans="1:29">
      <c r="A21" s="27">
        <v>16</v>
      </c>
      <c r="B21" s="8" t="s">
        <v>55</v>
      </c>
      <c r="C21" s="10">
        <v>60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0">
        <f t="shared" si="1"/>
        <v>0</v>
      </c>
      <c r="AB21" s="10">
        <f t="shared" si="0"/>
        <v>0</v>
      </c>
      <c r="AC21" s="18"/>
    </row>
    <row r="22" s="15" customFormat="1" ht="28" customHeight="1" spans="1:29">
      <c r="A22" s="27">
        <v>17</v>
      </c>
      <c r="B22" s="42" t="s">
        <v>56</v>
      </c>
      <c r="C22" s="43">
        <v>40</v>
      </c>
      <c r="D22" s="44"/>
      <c r="E22" s="44"/>
      <c r="F22" s="44"/>
      <c r="G22" s="44"/>
      <c r="H22" s="44"/>
      <c r="I22" s="44"/>
      <c r="J22" s="44"/>
      <c r="K22" s="44"/>
      <c r="L22" s="44"/>
      <c r="M22" s="43">
        <v>3</v>
      </c>
      <c r="N22" s="43">
        <v>1</v>
      </c>
      <c r="O22" s="43">
        <v>0</v>
      </c>
      <c r="P22" s="43">
        <v>0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0">
        <f t="shared" si="1"/>
        <v>3</v>
      </c>
      <c r="AB22" s="10">
        <f t="shared" si="0"/>
        <v>1</v>
      </c>
      <c r="AC22" s="18"/>
    </row>
    <row r="23" s="15" customFormat="1" ht="27" spans="1:29">
      <c r="A23" s="27">
        <v>18</v>
      </c>
      <c r="B23" s="8" t="s">
        <v>52</v>
      </c>
      <c r="C23" s="10">
        <v>100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0">
        <f t="shared" si="1"/>
        <v>0</v>
      </c>
      <c r="AB23" s="10">
        <f t="shared" si="0"/>
        <v>0</v>
      </c>
      <c r="AC23" s="18"/>
    </row>
    <row r="24" s="15" customFormat="1" ht="27" spans="1:29">
      <c r="A24" s="27">
        <v>19</v>
      </c>
      <c r="B24" s="8" t="s">
        <v>57</v>
      </c>
      <c r="C24" s="10">
        <v>2300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0">
        <f t="shared" si="1"/>
        <v>0</v>
      </c>
      <c r="AB24" s="10">
        <f t="shared" si="0"/>
        <v>0</v>
      </c>
      <c r="AC24" s="18"/>
    </row>
    <row r="25" s="15" customFormat="1" ht="27" spans="1:29">
      <c r="A25" s="27">
        <v>20</v>
      </c>
      <c r="B25" s="42" t="s">
        <v>58</v>
      </c>
      <c r="C25" s="43">
        <v>5500</v>
      </c>
      <c r="D25" s="18"/>
      <c r="E25" s="43">
        <v>4</v>
      </c>
      <c r="F25" s="43">
        <v>2</v>
      </c>
      <c r="G25" s="43"/>
      <c r="H25" s="43"/>
      <c r="I25" s="43"/>
      <c r="J25" s="43"/>
      <c r="K25" s="43"/>
      <c r="L25" s="43"/>
      <c r="M25" s="43">
        <v>315</v>
      </c>
      <c r="N25" s="43">
        <v>224</v>
      </c>
      <c r="O25" s="48">
        <v>42</v>
      </c>
      <c r="P25" s="48">
        <v>34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0">
        <f t="shared" si="1"/>
        <v>361</v>
      </c>
      <c r="AB25" s="10">
        <f t="shared" si="0"/>
        <v>260</v>
      </c>
      <c r="AC25" s="18"/>
    </row>
    <row r="26" s="15" customFormat="1" ht="27" spans="1:29">
      <c r="A26" s="27">
        <v>21</v>
      </c>
      <c r="B26" s="42" t="s">
        <v>59</v>
      </c>
      <c r="C26" s="43">
        <v>2000</v>
      </c>
      <c r="D26" s="43"/>
      <c r="E26" s="43">
        <v>0</v>
      </c>
      <c r="F26" s="43">
        <v>0</v>
      </c>
      <c r="G26" s="43"/>
      <c r="H26" s="43"/>
      <c r="I26" s="43"/>
      <c r="J26" s="43"/>
      <c r="K26" s="43"/>
      <c r="L26" s="43"/>
      <c r="M26" s="43">
        <v>0</v>
      </c>
      <c r="N26" s="43">
        <v>0</v>
      </c>
      <c r="O26" s="43">
        <v>16</v>
      </c>
      <c r="P26" s="43">
        <v>12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0">
        <f t="shared" si="1"/>
        <v>16</v>
      </c>
      <c r="AB26" s="10">
        <f t="shared" si="0"/>
        <v>12</v>
      </c>
      <c r="AC26" s="18"/>
    </row>
    <row r="27" s="15" customFormat="1" ht="27" spans="1:29">
      <c r="A27" s="27">
        <v>22</v>
      </c>
      <c r="B27" s="8" t="s">
        <v>60</v>
      </c>
      <c r="C27" s="10">
        <v>200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0">
        <f t="shared" si="1"/>
        <v>0</v>
      </c>
      <c r="AB27" s="10">
        <f t="shared" si="0"/>
        <v>0</v>
      </c>
      <c r="AC27" s="18"/>
    </row>
    <row r="28" s="15" customFormat="1" ht="27" spans="1:29">
      <c r="A28" s="27">
        <v>23</v>
      </c>
      <c r="B28" s="8" t="s">
        <v>61</v>
      </c>
      <c r="C28" s="10">
        <v>300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0">
        <f t="shared" si="1"/>
        <v>0</v>
      </c>
      <c r="AB28" s="10">
        <f t="shared" si="0"/>
        <v>0</v>
      </c>
      <c r="AC28" s="18"/>
    </row>
    <row r="29" s="15" customFormat="1" ht="15" spans="1:29">
      <c r="A29" s="27">
        <v>24</v>
      </c>
      <c r="B29" s="8" t="s">
        <v>62</v>
      </c>
      <c r="C29" s="10">
        <v>80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0">
        <f t="shared" si="1"/>
        <v>0</v>
      </c>
      <c r="AB29" s="10">
        <f t="shared" si="0"/>
        <v>0</v>
      </c>
      <c r="AC29" s="18"/>
    </row>
    <row r="30" s="15" customFormat="1" ht="15" spans="1:29">
      <c r="A30" s="27">
        <v>25</v>
      </c>
      <c r="B30" s="8" t="s">
        <v>63</v>
      </c>
      <c r="C30" s="10">
        <v>85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0">
        <f t="shared" si="1"/>
        <v>0</v>
      </c>
      <c r="AB30" s="10">
        <f t="shared" si="0"/>
        <v>0</v>
      </c>
      <c r="AC30" s="18"/>
    </row>
    <row r="31" s="15" customFormat="1" ht="15" spans="1:29">
      <c r="A31" s="27">
        <v>26</v>
      </c>
      <c r="B31" s="8" t="s">
        <v>64</v>
      </c>
      <c r="C31" s="10">
        <v>144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0">
        <f t="shared" si="1"/>
        <v>0</v>
      </c>
      <c r="AB31" s="10">
        <f t="shared" si="0"/>
        <v>0</v>
      </c>
      <c r="AC31" s="18"/>
    </row>
    <row r="32" s="15" customFormat="1" ht="15" spans="1:29">
      <c r="A32" s="27">
        <v>27</v>
      </c>
      <c r="B32" s="8" t="s">
        <v>65</v>
      </c>
      <c r="C32" s="10">
        <v>36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0">
        <f t="shared" si="1"/>
        <v>0</v>
      </c>
      <c r="AB32" s="10">
        <f t="shared" si="0"/>
        <v>0</v>
      </c>
      <c r="AC32" s="18"/>
    </row>
    <row r="33" s="15" customFormat="1" ht="15" spans="1:29">
      <c r="A33" s="27">
        <v>28</v>
      </c>
      <c r="B33" s="8" t="s">
        <v>66</v>
      </c>
      <c r="C33" s="10">
        <v>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0">
        <f t="shared" si="1"/>
        <v>0</v>
      </c>
      <c r="AB33" s="10">
        <f t="shared" si="0"/>
        <v>0</v>
      </c>
      <c r="AC33" s="18"/>
    </row>
    <row r="34" s="15" customFormat="1" ht="15" spans="1:29">
      <c r="A34" s="27">
        <v>29</v>
      </c>
      <c r="B34" s="8" t="s">
        <v>67</v>
      </c>
      <c r="C34" s="10">
        <v>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0">
        <f t="shared" si="1"/>
        <v>0</v>
      </c>
      <c r="AB34" s="10">
        <f t="shared" si="0"/>
        <v>0</v>
      </c>
      <c r="AC34" s="18"/>
    </row>
    <row r="35" s="15" customFormat="1" ht="27" spans="1:29">
      <c r="A35" s="27">
        <v>30</v>
      </c>
      <c r="B35" s="8" t="s">
        <v>68</v>
      </c>
      <c r="C35" s="10">
        <v>40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0">
        <f t="shared" si="1"/>
        <v>0</v>
      </c>
      <c r="AB35" s="10">
        <f t="shared" si="0"/>
        <v>0</v>
      </c>
      <c r="AC35" s="18"/>
    </row>
    <row r="36" s="15" customFormat="1" ht="15" spans="1:29">
      <c r="A36" s="27">
        <v>31</v>
      </c>
      <c r="B36" s="8" t="s">
        <v>67</v>
      </c>
      <c r="C36" s="10">
        <v>80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0">
        <f t="shared" si="1"/>
        <v>0</v>
      </c>
      <c r="AB36" s="10">
        <f t="shared" si="0"/>
        <v>0</v>
      </c>
      <c r="AC36" s="18"/>
    </row>
    <row r="37" s="15" customFormat="1" ht="15" spans="1:29">
      <c r="A37" s="27">
        <v>32</v>
      </c>
      <c r="B37" s="8" t="s">
        <v>69</v>
      </c>
      <c r="C37" s="10">
        <v>180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0">
        <f t="shared" si="1"/>
        <v>0</v>
      </c>
      <c r="AB37" s="10">
        <f t="shared" si="0"/>
        <v>0</v>
      </c>
      <c r="AC37" s="18"/>
    </row>
    <row r="38" s="15" customFormat="1" ht="15" spans="1:29">
      <c r="A38" s="46" t="s">
        <v>36</v>
      </c>
      <c r="B38" s="47"/>
      <c r="C38" s="10">
        <f>SUM(C6:C37)</f>
        <v>12650</v>
      </c>
      <c r="D38" s="10">
        <f t="shared" ref="D38:AC38" si="2">SUM(D6:D37)</f>
        <v>418</v>
      </c>
      <c r="E38" s="10">
        <f t="shared" si="2"/>
        <v>5</v>
      </c>
      <c r="F38" s="10">
        <f t="shared" si="2"/>
        <v>3</v>
      </c>
      <c r="G38" s="10">
        <f t="shared" si="2"/>
        <v>0</v>
      </c>
      <c r="H38" s="10">
        <f t="shared" si="2"/>
        <v>0</v>
      </c>
      <c r="I38" s="10">
        <f t="shared" si="2"/>
        <v>0</v>
      </c>
      <c r="J38" s="10">
        <f t="shared" si="2"/>
        <v>0</v>
      </c>
      <c r="K38" s="10">
        <f t="shared" si="2"/>
        <v>0</v>
      </c>
      <c r="L38" s="10">
        <f t="shared" si="2"/>
        <v>0</v>
      </c>
      <c r="M38" s="10">
        <f t="shared" si="2"/>
        <v>380</v>
      </c>
      <c r="N38" s="10">
        <f t="shared" si="2"/>
        <v>252</v>
      </c>
      <c r="O38" s="10">
        <f t="shared" si="2"/>
        <v>63</v>
      </c>
      <c r="P38" s="10">
        <f t="shared" si="2"/>
        <v>48</v>
      </c>
      <c r="Q38" s="10">
        <f t="shared" si="2"/>
        <v>0</v>
      </c>
      <c r="R38" s="10">
        <f t="shared" si="2"/>
        <v>0</v>
      </c>
      <c r="S38" s="10">
        <f t="shared" si="2"/>
        <v>0</v>
      </c>
      <c r="T38" s="10">
        <f t="shared" si="2"/>
        <v>0</v>
      </c>
      <c r="U38" s="10">
        <f t="shared" si="2"/>
        <v>0</v>
      </c>
      <c r="V38" s="10">
        <f t="shared" si="2"/>
        <v>0</v>
      </c>
      <c r="W38" s="10">
        <f t="shared" si="2"/>
        <v>0</v>
      </c>
      <c r="X38" s="10">
        <f t="shared" si="2"/>
        <v>0</v>
      </c>
      <c r="Y38" s="10">
        <f t="shared" si="2"/>
        <v>0</v>
      </c>
      <c r="Z38" s="10">
        <f t="shared" si="2"/>
        <v>0</v>
      </c>
      <c r="AA38" s="10">
        <f t="shared" si="2"/>
        <v>448</v>
      </c>
      <c r="AB38" s="10">
        <f t="shared" si="2"/>
        <v>303</v>
      </c>
      <c r="AC38" s="10">
        <f t="shared" si="2"/>
        <v>0</v>
      </c>
    </row>
  </sheetData>
  <mergeCells count="19">
    <mergeCell ref="A1:AC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38:B38"/>
    <mergeCell ref="A3:A5"/>
    <mergeCell ref="B3:B5"/>
    <mergeCell ref="C3:C5"/>
    <mergeCell ref="D3:D5"/>
    <mergeCell ref="AC3:AC5"/>
  </mergeCells>
  <pageMargins left="0.700694444444445" right="0.700694444444445" top="0.751388888888889" bottom="0.751388888888889" header="0.297916666666667" footer="0.297916666666667"/>
  <pageSetup paperSize="9" scale="5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27"/>
  <sheetViews>
    <sheetView workbookViewId="0">
      <selection activeCell="C27" sqref="C27:AB27"/>
    </sheetView>
  </sheetViews>
  <sheetFormatPr defaultColWidth="9" defaultRowHeight="13.5"/>
  <cols>
    <col min="2" max="2" width="12.75" customWidth="1"/>
  </cols>
  <sheetData>
    <row r="1" ht="26.25" spans="1:25">
      <c r="A1" s="3" t="s">
        <v>70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6.25" spans="1:2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7" t="s">
        <v>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9" t="s">
        <v>20</v>
      </c>
      <c r="X4" s="9"/>
      <c r="Y4" s="9"/>
      <c r="Z4" s="9"/>
      <c r="AA4" s="9" t="s">
        <v>9</v>
      </c>
      <c r="AB4" s="9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15" customFormat="1" ht="15" spans="1:29">
      <c r="A6" s="10">
        <v>1</v>
      </c>
      <c r="B6" s="8" t="s">
        <v>71</v>
      </c>
      <c r="C6" s="10">
        <v>50</v>
      </c>
      <c r="D6" s="10"/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37">
        <v>0</v>
      </c>
      <c r="AA6" s="37">
        <v>0</v>
      </c>
      <c r="AB6" s="37">
        <v>0</v>
      </c>
      <c r="AC6" s="17"/>
    </row>
    <row r="7" s="15" customFormat="1" ht="15" spans="1:29">
      <c r="A7" s="10">
        <v>2</v>
      </c>
      <c r="B7" s="8" t="s">
        <v>72</v>
      </c>
      <c r="C7" s="10">
        <v>80</v>
      </c>
      <c r="D7" s="10"/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37">
        <v>0</v>
      </c>
      <c r="AA7" s="37">
        <v>0</v>
      </c>
      <c r="AB7" s="37">
        <v>0</v>
      </c>
      <c r="AC7" s="17"/>
    </row>
    <row r="8" s="15" customFormat="1" ht="15" spans="1:29">
      <c r="A8" s="10">
        <v>3</v>
      </c>
      <c r="B8" s="8" t="s">
        <v>73</v>
      </c>
      <c r="C8" s="10">
        <v>68</v>
      </c>
      <c r="D8" s="10"/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37">
        <v>0</v>
      </c>
      <c r="AA8" s="37">
        <v>0</v>
      </c>
      <c r="AB8" s="37">
        <v>0</v>
      </c>
      <c r="AC8" s="17"/>
    </row>
    <row r="9" s="15" customFormat="1" ht="15" spans="1:29">
      <c r="A9" s="10">
        <v>4</v>
      </c>
      <c r="B9" s="8" t="s">
        <v>74</v>
      </c>
      <c r="C9" s="10">
        <v>40</v>
      </c>
      <c r="D9" s="10"/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37">
        <v>0</v>
      </c>
      <c r="AA9" s="37">
        <v>0</v>
      </c>
      <c r="AB9" s="37">
        <v>0</v>
      </c>
      <c r="AC9" s="17"/>
    </row>
    <row r="10" s="15" customFormat="1" ht="15" spans="1:29">
      <c r="A10" s="10">
        <v>5</v>
      </c>
      <c r="B10" s="8" t="s">
        <v>75</v>
      </c>
      <c r="C10" s="10">
        <v>40</v>
      </c>
      <c r="D10" s="10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37">
        <v>0</v>
      </c>
      <c r="AA10" s="37">
        <v>0</v>
      </c>
      <c r="AB10" s="37">
        <v>0</v>
      </c>
      <c r="AC10" s="17"/>
    </row>
    <row r="11" s="15" customFormat="1" ht="15" spans="1:29">
      <c r="A11" s="10">
        <v>6</v>
      </c>
      <c r="B11" s="8" t="s">
        <v>76</v>
      </c>
      <c r="C11" s="10">
        <v>60</v>
      </c>
      <c r="D11" s="10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37">
        <v>0</v>
      </c>
      <c r="AA11" s="37">
        <v>0</v>
      </c>
      <c r="AB11" s="37">
        <v>0</v>
      </c>
      <c r="AC11" s="17"/>
    </row>
    <row r="12" s="15" customFormat="1" ht="27" spans="1:29">
      <c r="A12" s="10">
        <v>7</v>
      </c>
      <c r="B12" s="8" t="s">
        <v>77</v>
      </c>
      <c r="C12" s="10">
        <v>292</v>
      </c>
      <c r="D12" s="10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37">
        <v>0</v>
      </c>
      <c r="AA12" s="37">
        <v>0</v>
      </c>
      <c r="AB12" s="37">
        <v>0</v>
      </c>
      <c r="AC12" s="17"/>
    </row>
    <row r="13" s="15" customFormat="1" ht="15" spans="1:29">
      <c r="A13" s="10">
        <v>8</v>
      </c>
      <c r="B13" s="8" t="s">
        <v>78</v>
      </c>
      <c r="C13" s="10">
        <v>20</v>
      </c>
      <c r="D13" s="10"/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37">
        <v>0</v>
      </c>
      <c r="AA13" s="37">
        <v>0</v>
      </c>
      <c r="AB13" s="37">
        <v>0</v>
      </c>
      <c r="AC13" s="17"/>
    </row>
    <row r="14" s="15" customFormat="1" ht="15" spans="1:29">
      <c r="A14" s="10">
        <v>9</v>
      </c>
      <c r="B14" s="8" t="s">
        <v>79</v>
      </c>
      <c r="C14" s="10">
        <v>54</v>
      </c>
      <c r="D14" s="10"/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37">
        <v>0</v>
      </c>
      <c r="AA14" s="37">
        <v>0</v>
      </c>
      <c r="AB14" s="37">
        <v>0</v>
      </c>
      <c r="AC14" s="17"/>
    </row>
    <row r="15" s="15" customFormat="1" ht="15" spans="1:29">
      <c r="A15" s="10">
        <v>10</v>
      </c>
      <c r="B15" s="8" t="s">
        <v>80</v>
      </c>
      <c r="C15" s="10">
        <v>28</v>
      </c>
      <c r="D15" s="10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37">
        <v>0</v>
      </c>
      <c r="AA15" s="37">
        <v>0</v>
      </c>
      <c r="AB15" s="37">
        <v>0</v>
      </c>
      <c r="AC15" s="17"/>
    </row>
    <row r="16" s="15" customFormat="1" ht="15" spans="1:29">
      <c r="A16" s="10">
        <v>11</v>
      </c>
      <c r="B16" s="8" t="s">
        <v>80</v>
      </c>
      <c r="C16" s="10">
        <v>406</v>
      </c>
      <c r="D16" s="10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37">
        <v>0</v>
      </c>
      <c r="AA16" s="37">
        <v>0</v>
      </c>
      <c r="AB16" s="37">
        <v>0</v>
      </c>
      <c r="AC16" s="17"/>
    </row>
    <row r="17" s="15" customFormat="1" ht="15" spans="1:29">
      <c r="A17" s="10">
        <v>12</v>
      </c>
      <c r="B17" s="8" t="s">
        <v>81</v>
      </c>
      <c r="C17" s="10">
        <v>120</v>
      </c>
      <c r="D17" s="10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37">
        <v>0</v>
      </c>
      <c r="AA17" s="37">
        <v>0</v>
      </c>
      <c r="AB17" s="37">
        <v>0</v>
      </c>
      <c r="AC17" s="17"/>
    </row>
    <row r="18" s="15" customFormat="1" ht="15" spans="1:29">
      <c r="A18" s="10">
        <v>13</v>
      </c>
      <c r="B18" s="8" t="s">
        <v>82</v>
      </c>
      <c r="C18" s="10">
        <v>204</v>
      </c>
      <c r="D18" s="10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37">
        <v>0</v>
      </c>
      <c r="AA18" s="37">
        <v>0</v>
      </c>
      <c r="AB18" s="37">
        <v>0</v>
      </c>
      <c r="AC18" s="17"/>
    </row>
    <row r="19" s="15" customFormat="1" ht="15" spans="1:29">
      <c r="A19" s="10">
        <v>14</v>
      </c>
      <c r="B19" s="8" t="s">
        <v>83</v>
      </c>
      <c r="C19" s="10">
        <v>96</v>
      </c>
      <c r="D19" s="10"/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37">
        <v>0</v>
      </c>
      <c r="AA19" s="37">
        <v>0</v>
      </c>
      <c r="AB19" s="37">
        <v>0</v>
      </c>
      <c r="AC19" s="17"/>
    </row>
    <row r="20" s="15" customFormat="1" ht="27" spans="1:29">
      <c r="A20" s="10">
        <v>15</v>
      </c>
      <c r="B20" s="8" t="s">
        <v>84</v>
      </c>
      <c r="C20" s="10">
        <v>114</v>
      </c>
      <c r="D20" s="10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37">
        <v>0</v>
      </c>
      <c r="AA20" s="37">
        <v>0</v>
      </c>
      <c r="AB20" s="37">
        <v>0</v>
      </c>
      <c r="AC20" s="17"/>
    </row>
    <row r="21" s="15" customFormat="1" ht="27" spans="1:29">
      <c r="A21" s="10">
        <v>16</v>
      </c>
      <c r="B21" s="8" t="s">
        <v>85</v>
      </c>
      <c r="C21" s="10">
        <v>12</v>
      </c>
      <c r="D21" s="10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37">
        <v>0</v>
      </c>
      <c r="AA21" s="37">
        <v>0</v>
      </c>
      <c r="AB21" s="37">
        <v>0</v>
      </c>
      <c r="AC21" s="17"/>
    </row>
    <row r="22" s="15" customFormat="1" ht="15" spans="1:29">
      <c r="A22" s="10">
        <v>17</v>
      </c>
      <c r="B22" s="8" t="s">
        <v>86</v>
      </c>
      <c r="C22" s="10">
        <v>4176</v>
      </c>
      <c r="D22" s="10"/>
      <c r="E22" s="10">
        <v>1</v>
      </c>
      <c r="F22" s="10">
        <v>1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37">
        <v>0</v>
      </c>
      <c r="AA22" s="37">
        <v>1</v>
      </c>
      <c r="AB22" s="37">
        <v>1</v>
      </c>
      <c r="AC22" s="17"/>
    </row>
    <row r="23" s="15" customFormat="1" ht="15" spans="1:29">
      <c r="A23" s="10">
        <v>18</v>
      </c>
      <c r="B23" s="8" t="s">
        <v>87</v>
      </c>
      <c r="C23" s="10">
        <v>364</v>
      </c>
      <c r="D23" s="10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37">
        <v>0</v>
      </c>
      <c r="AA23" s="37">
        <v>0</v>
      </c>
      <c r="AB23" s="37">
        <v>0</v>
      </c>
      <c r="AC23" s="17"/>
    </row>
    <row r="24" s="15" customFormat="1" ht="15" spans="1:29">
      <c r="A24" s="10">
        <v>19</v>
      </c>
      <c r="B24" s="8" t="s">
        <v>86</v>
      </c>
      <c r="C24" s="10">
        <v>0</v>
      </c>
      <c r="D24" s="10"/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37">
        <v>0</v>
      </c>
      <c r="AA24" s="37">
        <v>0</v>
      </c>
      <c r="AB24" s="37">
        <v>0</v>
      </c>
      <c r="AC24" s="17"/>
    </row>
    <row r="25" s="15" customFormat="1" ht="15" spans="1:29">
      <c r="A25" s="10">
        <v>20</v>
      </c>
      <c r="B25" s="8" t="s">
        <v>88</v>
      </c>
      <c r="C25" s="10">
        <v>160</v>
      </c>
      <c r="D25" s="10"/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37">
        <v>0</v>
      </c>
      <c r="AA25" s="37">
        <v>0</v>
      </c>
      <c r="AB25" s="37">
        <v>0</v>
      </c>
      <c r="AC25" s="17"/>
    </row>
    <row r="26" s="15" customFormat="1" ht="15" spans="1:29">
      <c r="A26" s="10">
        <v>21</v>
      </c>
      <c r="B26" s="8" t="s">
        <v>89</v>
      </c>
      <c r="C26" s="10">
        <v>36</v>
      </c>
      <c r="D26" s="10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37">
        <v>0</v>
      </c>
      <c r="AA26" s="37">
        <v>0</v>
      </c>
      <c r="AB26" s="37">
        <v>0</v>
      </c>
      <c r="AC26" s="17"/>
    </row>
    <row r="27" s="15" customFormat="1" ht="21" customHeight="1" spans="1:29">
      <c r="A27" s="27" t="s">
        <v>36</v>
      </c>
      <c r="B27" s="10"/>
      <c r="C27" s="10">
        <f>SUM(C6:C26)</f>
        <v>6420</v>
      </c>
      <c r="D27" s="10">
        <f t="shared" ref="D27:AB27" si="0">SUM(D6:D26)</f>
        <v>0</v>
      </c>
      <c r="E27" s="10">
        <f t="shared" si="0"/>
        <v>1</v>
      </c>
      <c r="F27" s="10">
        <f t="shared" si="0"/>
        <v>1</v>
      </c>
      <c r="G27" s="10">
        <f t="shared" si="0"/>
        <v>0</v>
      </c>
      <c r="H27" s="10">
        <f t="shared" si="0"/>
        <v>0</v>
      </c>
      <c r="I27" s="10">
        <f t="shared" si="0"/>
        <v>0</v>
      </c>
      <c r="J27" s="10">
        <f t="shared" si="0"/>
        <v>0</v>
      </c>
      <c r="K27" s="10">
        <f t="shared" si="0"/>
        <v>0</v>
      </c>
      <c r="L27" s="10">
        <f t="shared" si="0"/>
        <v>0</v>
      </c>
      <c r="M27" s="10">
        <f t="shared" si="0"/>
        <v>0</v>
      </c>
      <c r="N27" s="10">
        <f t="shared" si="0"/>
        <v>0</v>
      </c>
      <c r="O27" s="10">
        <f t="shared" si="0"/>
        <v>0</v>
      </c>
      <c r="P27" s="10">
        <f t="shared" si="0"/>
        <v>0</v>
      </c>
      <c r="Q27" s="10">
        <f t="shared" si="0"/>
        <v>0</v>
      </c>
      <c r="R27" s="10">
        <f t="shared" si="0"/>
        <v>0</v>
      </c>
      <c r="S27" s="10">
        <f t="shared" si="0"/>
        <v>0</v>
      </c>
      <c r="T27" s="10">
        <f t="shared" si="0"/>
        <v>0</v>
      </c>
      <c r="U27" s="10">
        <f t="shared" si="0"/>
        <v>0</v>
      </c>
      <c r="V27" s="10">
        <f t="shared" si="0"/>
        <v>0</v>
      </c>
      <c r="W27" s="10">
        <f t="shared" si="0"/>
        <v>0</v>
      </c>
      <c r="X27" s="10">
        <f t="shared" si="0"/>
        <v>0</v>
      </c>
      <c r="Y27" s="10">
        <f t="shared" si="0"/>
        <v>0</v>
      </c>
      <c r="Z27" s="10">
        <f t="shared" si="0"/>
        <v>0</v>
      </c>
      <c r="AA27" s="10">
        <f t="shared" si="0"/>
        <v>1</v>
      </c>
      <c r="AB27" s="10">
        <f t="shared" si="0"/>
        <v>1</v>
      </c>
      <c r="AC27" s="17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27:B27"/>
    <mergeCell ref="A3:A5"/>
    <mergeCell ref="B3:B5"/>
    <mergeCell ref="C3:C5"/>
    <mergeCell ref="D3:D5"/>
    <mergeCell ref="AC3:AC5"/>
  </mergeCells>
  <pageMargins left="0.700694444444445" right="0.700694444444445" top="0.751388888888889" bottom="0.751388888888889" header="0.297916666666667" footer="0.297916666666667"/>
  <pageSetup paperSize="9" scale="5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74"/>
  <sheetViews>
    <sheetView topLeftCell="G46" workbookViewId="0">
      <selection activeCell="C74" sqref="C74:AB74"/>
    </sheetView>
  </sheetViews>
  <sheetFormatPr defaultColWidth="9" defaultRowHeight="13.5"/>
  <cols>
    <col min="1" max="1" width="6.375" customWidth="1"/>
    <col min="2" max="2" width="16.25" customWidth="1"/>
  </cols>
  <sheetData>
    <row r="1" ht="26.25" spans="1:25">
      <c r="A1" s="3" t="s">
        <v>90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6.25" spans="1:2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7" t="s">
        <v>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9" t="s">
        <v>20</v>
      </c>
      <c r="X4" s="9"/>
      <c r="Y4" s="9"/>
      <c r="Z4" s="9"/>
      <c r="AA4" s="9" t="s">
        <v>9</v>
      </c>
      <c r="AB4" s="9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34" customFormat="1" ht="27" spans="1:29">
      <c r="A6" s="10">
        <v>1</v>
      </c>
      <c r="B6" s="8" t="s">
        <v>91</v>
      </c>
      <c r="C6" s="10">
        <v>50</v>
      </c>
      <c r="D6" s="10"/>
      <c r="E6" s="10">
        <v>1</v>
      </c>
      <c r="F6" s="10">
        <v>1</v>
      </c>
      <c r="G6" s="10"/>
      <c r="H6" s="10"/>
      <c r="I6" s="10"/>
      <c r="J6" s="10"/>
      <c r="K6" s="10"/>
      <c r="L6" s="10"/>
      <c r="M6" s="10">
        <v>11</v>
      </c>
      <c r="N6" s="10">
        <v>7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>
        <f>E6+G6+I6+K6+M6+O6+Q6+S6+U6+W6</f>
        <v>12</v>
      </c>
      <c r="AB6" s="10">
        <f>F6+H6+J6+L6+N6+P6+R6+T6+V6+X6</f>
        <v>8</v>
      </c>
      <c r="AC6" s="10"/>
    </row>
    <row r="7" s="34" customFormat="1" ht="27" spans="1:29">
      <c r="A7" s="10">
        <v>2</v>
      </c>
      <c r="B7" s="8" t="s">
        <v>92</v>
      </c>
      <c r="C7" s="10">
        <v>60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>
        <v>1</v>
      </c>
      <c r="P7" s="10">
        <v>1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>
        <f t="shared" ref="AA7:AA38" si="0">E7+G7+I7+K7+M7+O7+Q7+S7+U7+W7</f>
        <v>1</v>
      </c>
      <c r="AB7" s="10">
        <f t="shared" ref="AB7:AB38" si="1">F7+H7+J7+L7+N7+P7+R7+T7+V7+X7</f>
        <v>1</v>
      </c>
      <c r="AC7" s="10"/>
    </row>
    <row r="8" s="34" customFormat="1" ht="27" spans="1:29">
      <c r="A8" s="10">
        <v>3</v>
      </c>
      <c r="B8" s="8" t="s">
        <v>93</v>
      </c>
      <c r="C8" s="10">
        <v>178</v>
      </c>
      <c r="D8" s="10"/>
      <c r="E8" s="10"/>
      <c r="F8" s="10"/>
      <c r="G8" s="10"/>
      <c r="H8" s="10"/>
      <c r="I8" s="10"/>
      <c r="J8" s="10"/>
      <c r="K8" s="10"/>
      <c r="L8" s="10"/>
      <c r="M8" s="10">
        <v>17</v>
      </c>
      <c r="N8" s="10">
        <v>2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>
        <f t="shared" si="0"/>
        <v>17</v>
      </c>
      <c r="AB8" s="10">
        <f t="shared" si="1"/>
        <v>2</v>
      </c>
      <c r="AC8" s="10"/>
    </row>
    <row r="9" s="34" customFormat="1" ht="27" spans="1:29">
      <c r="A9" s="10">
        <v>4</v>
      </c>
      <c r="B9" s="8" t="s">
        <v>94</v>
      </c>
      <c r="C9" s="10">
        <v>50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>
        <f t="shared" si="0"/>
        <v>0</v>
      </c>
      <c r="AB9" s="10">
        <f t="shared" si="1"/>
        <v>0</v>
      </c>
      <c r="AC9" s="10"/>
    </row>
    <row r="10" s="34" customFormat="1" ht="27" spans="1:29">
      <c r="A10" s="10">
        <v>5</v>
      </c>
      <c r="B10" s="8" t="s">
        <v>95</v>
      </c>
      <c r="C10" s="10">
        <v>40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>
        <f t="shared" si="0"/>
        <v>0</v>
      </c>
      <c r="AB10" s="10">
        <f t="shared" si="1"/>
        <v>0</v>
      </c>
      <c r="AC10" s="10"/>
    </row>
    <row r="11" s="34" customFormat="1" ht="27" spans="1:29">
      <c r="A11" s="10">
        <v>6</v>
      </c>
      <c r="B11" s="8" t="s">
        <v>96</v>
      </c>
      <c r="C11" s="10">
        <v>20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>
        <f t="shared" si="0"/>
        <v>0</v>
      </c>
      <c r="AB11" s="10">
        <f t="shared" si="1"/>
        <v>0</v>
      </c>
      <c r="AC11" s="10"/>
    </row>
    <row r="12" s="34" customFormat="1" ht="27" spans="1:29">
      <c r="A12" s="10">
        <v>7</v>
      </c>
      <c r="B12" s="8" t="s">
        <v>97</v>
      </c>
      <c r="C12" s="10">
        <v>46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>
        <f t="shared" si="0"/>
        <v>0</v>
      </c>
      <c r="AB12" s="10">
        <f t="shared" si="1"/>
        <v>0</v>
      </c>
      <c r="AC12" s="10"/>
    </row>
    <row r="13" s="34" customFormat="1" ht="27" spans="1:29">
      <c r="A13" s="10">
        <v>8</v>
      </c>
      <c r="B13" s="8" t="s">
        <v>98</v>
      </c>
      <c r="C13" s="10">
        <v>40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>
        <f t="shared" si="0"/>
        <v>0</v>
      </c>
      <c r="AB13" s="10">
        <f t="shared" si="1"/>
        <v>0</v>
      </c>
      <c r="AC13" s="10"/>
    </row>
    <row r="14" s="34" customFormat="1" ht="27" spans="1:29">
      <c r="A14" s="10">
        <v>9</v>
      </c>
      <c r="B14" s="8" t="s">
        <v>99</v>
      </c>
      <c r="C14" s="10">
        <v>38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>
        <f t="shared" si="0"/>
        <v>0</v>
      </c>
      <c r="AB14" s="10">
        <f t="shared" si="1"/>
        <v>0</v>
      </c>
      <c r="AC14" s="10"/>
    </row>
    <row r="15" s="34" customFormat="1" ht="27" spans="1:29">
      <c r="A15" s="10">
        <v>10</v>
      </c>
      <c r="B15" s="8" t="s">
        <v>100</v>
      </c>
      <c r="C15" s="10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>
        <f t="shared" si="0"/>
        <v>0</v>
      </c>
      <c r="AB15" s="10">
        <f t="shared" si="1"/>
        <v>0</v>
      </c>
      <c r="AC15" s="10"/>
    </row>
    <row r="16" s="34" customFormat="1" ht="27" spans="1:29">
      <c r="A16" s="10">
        <v>11</v>
      </c>
      <c r="B16" s="8" t="s">
        <v>101</v>
      </c>
      <c r="C16" s="10">
        <v>30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>
        <f t="shared" si="0"/>
        <v>0</v>
      </c>
      <c r="AB16" s="10">
        <f t="shared" si="1"/>
        <v>0</v>
      </c>
      <c r="AC16" s="10"/>
    </row>
    <row r="17" s="34" customFormat="1" ht="27" spans="1:29">
      <c r="A17" s="10">
        <v>12</v>
      </c>
      <c r="B17" s="8" t="s">
        <v>102</v>
      </c>
      <c r="C17" s="10">
        <v>30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>
        <f t="shared" si="0"/>
        <v>0</v>
      </c>
      <c r="AB17" s="10">
        <f t="shared" si="1"/>
        <v>0</v>
      </c>
      <c r="AC17" s="10"/>
    </row>
    <row r="18" s="34" customFormat="1" ht="27" spans="1:29">
      <c r="A18" s="10">
        <v>13</v>
      </c>
      <c r="B18" s="8" t="s">
        <v>103</v>
      </c>
      <c r="C18" s="10">
        <v>54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>
        <f t="shared" si="0"/>
        <v>0</v>
      </c>
      <c r="AB18" s="10">
        <f t="shared" si="1"/>
        <v>0</v>
      </c>
      <c r="AC18" s="10"/>
    </row>
    <row r="19" s="34" customFormat="1" ht="27" spans="1:29">
      <c r="A19" s="10">
        <v>14</v>
      </c>
      <c r="B19" s="8" t="s">
        <v>104</v>
      </c>
      <c r="C19" s="10">
        <v>40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>
        <f t="shared" si="0"/>
        <v>0</v>
      </c>
      <c r="AB19" s="10">
        <f t="shared" si="1"/>
        <v>0</v>
      </c>
      <c r="AC19" s="10"/>
    </row>
    <row r="20" s="34" customFormat="1" ht="15" spans="1:29">
      <c r="A20" s="10">
        <v>15</v>
      </c>
      <c r="B20" s="8" t="s">
        <v>105</v>
      </c>
      <c r="C20" s="10">
        <v>392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>
        <f t="shared" si="0"/>
        <v>0</v>
      </c>
      <c r="AB20" s="10">
        <f t="shared" si="1"/>
        <v>0</v>
      </c>
      <c r="AC20" s="10"/>
    </row>
    <row r="21" s="34" customFormat="1" ht="15" spans="1:29">
      <c r="A21" s="10">
        <v>16</v>
      </c>
      <c r="B21" s="8" t="s">
        <v>106</v>
      </c>
      <c r="C21" s="10">
        <v>120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>
        <f t="shared" si="0"/>
        <v>0</v>
      </c>
      <c r="AB21" s="10">
        <f t="shared" si="1"/>
        <v>0</v>
      </c>
      <c r="AC21" s="10"/>
    </row>
    <row r="22" s="34" customFormat="1" ht="15" spans="1:29">
      <c r="A22" s="10">
        <v>17</v>
      </c>
      <c r="B22" s="8" t="s">
        <v>107</v>
      </c>
      <c r="C22" s="10">
        <v>192</v>
      </c>
      <c r="D22" s="10"/>
      <c r="E22" s="10">
        <v>3</v>
      </c>
      <c r="F22" s="10">
        <v>0</v>
      </c>
      <c r="G22" s="10"/>
      <c r="H22" s="10"/>
      <c r="I22" s="10"/>
      <c r="J22" s="10"/>
      <c r="K22" s="10"/>
      <c r="L22" s="10"/>
      <c r="M22" s="10">
        <v>12</v>
      </c>
      <c r="N22" s="10">
        <v>5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>
        <f t="shared" si="0"/>
        <v>15</v>
      </c>
      <c r="AB22" s="10">
        <f t="shared" si="1"/>
        <v>5</v>
      </c>
      <c r="AC22" s="10"/>
    </row>
    <row r="23" s="34" customFormat="1" ht="28.5" spans="1:29">
      <c r="A23" s="10">
        <v>18</v>
      </c>
      <c r="B23" s="8" t="s">
        <v>108</v>
      </c>
      <c r="C23" s="10">
        <v>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>
        <f t="shared" si="0"/>
        <v>0</v>
      </c>
      <c r="AB23" s="10">
        <f t="shared" si="1"/>
        <v>0</v>
      </c>
      <c r="AC23" s="10"/>
    </row>
    <row r="24" s="34" customFormat="1" ht="28.5" spans="1:29">
      <c r="A24" s="10">
        <v>19</v>
      </c>
      <c r="B24" s="8" t="s">
        <v>109</v>
      </c>
      <c r="C24" s="10">
        <v>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>
        <f t="shared" si="0"/>
        <v>0</v>
      </c>
      <c r="AB24" s="10">
        <f t="shared" si="1"/>
        <v>0</v>
      </c>
      <c r="AC24" s="10"/>
    </row>
    <row r="25" s="34" customFormat="1" ht="28.5" spans="1:29">
      <c r="A25" s="10">
        <v>20</v>
      </c>
      <c r="B25" s="8" t="s">
        <v>110</v>
      </c>
      <c r="C25" s="10">
        <v>22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>
        <f t="shared" si="0"/>
        <v>0</v>
      </c>
      <c r="AB25" s="10">
        <f t="shared" si="1"/>
        <v>0</v>
      </c>
      <c r="AC25" s="10"/>
    </row>
    <row r="26" s="34" customFormat="1" ht="28.5" spans="1:29">
      <c r="A26" s="10">
        <v>21</v>
      </c>
      <c r="B26" s="8" t="s">
        <v>111</v>
      </c>
      <c r="C26" s="10">
        <v>66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>
        <f t="shared" si="0"/>
        <v>0</v>
      </c>
      <c r="AB26" s="10">
        <f t="shared" si="1"/>
        <v>0</v>
      </c>
      <c r="AC26" s="10"/>
    </row>
    <row r="27" s="34" customFormat="1" ht="28.5" spans="1:29">
      <c r="A27" s="10">
        <v>22</v>
      </c>
      <c r="B27" s="8" t="s">
        <v>112</v>
      </c>
      <c r="C27" s="10">
        <v>31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>
        <f t="shared" si="0"/>
        <v>0</v>
      </c>
      <c r="AB27" s="10">
        <f t="shared" si="1"/>
        <v>0</v>
      </c>
      <c r="AC27" s="10"/>
    </row>
    <row r="28" s="34" customFormat="1" ht="28.5" spans="1:29">
      <c r="A28" s="10">
        <v>23</v>
      </c>
      <c r="B28" s="8" t="s">
        <v>113</v>
      </c>
      <c r="C28" s="10">
        <v>20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>
        <f t="shared" si="0"/>
        <v>0</v>
      </c>
      <c r="AB28" s="10">
        <f t="shared" si="1"/>
        <v>0</v>
      </c>
      <c r="AC28" s="10"/>
    </row>
    <row r="29" s="34" customFormat="1" ht="28.5" spans="1:29">
      <c r="A29" s="10">
        <v>24</v>
      </c>
      <c r="B29" s="8" t="s">
        <v>114</v>
      </c>
      <c r="C29" s="10">
        <v>24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>
        <f t="shared" si="0"/>
        <v>0</v>
      </c>
      <c r="AB29" s="10">
        <f t="shared" si="1"/>
        <v>0</v>
      </c>
      <c r="AC29" s="10"/>
    </row>
    <row r="30" s="34" customFormat="1" ht="28.5" spans="1:29">
      <c r="A30" s="10">
        <v>25</v>
      </c>
      <c r="B30" s="8" t="s">
        <v>115</v>
      </c>
      <c r="C30" s="10">
        <v>20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>
        <f t="shared" si="0"/>
        <v>0</v>
      </c>
      <c r="AB30" s="10">
        <f t="shared" si="1"/>
        <v>0</v>
      </c>
      <c r="AC30" s="10"/>
    </row>
    <row r="31" s="34" customFormat="1" ht="15" spans="1:29">
      <c r="A31" s="10">
        <v>26</v>
      </c>
      <c r="B31" s="36" t="s">
        <v>116</v>
      </c>
      <c r="C31" s="10">
        <v>50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>
        <f t="shared" si="0"/>
        <v>0</v>
      </c>
      <c r="AB31" s="10">
        <f t="shared" si="1"/>
        <v>0</v>
      </c>
      <c r="AC31" s="10"/>
    </row>
    <row r="32" s="34" customFormat="1" ht="30" spans="1:29">
      <c r="A32" s="10">
        <v>27</v>
      </c>
      <c r="B32" s="8" t="s">
        <v>117</v>
      </c>
      <c r="C32" s="10">
        <v>1198</v>
      </c>
      <c r="D32" s="10"/>
      <c r="E32" s="10">
        <v>1</v>
      </c>
      <c r="F32" s="10">
        <v>0</v>
      </c>
      <c r="G32" s="10"/>
      <c r="H32" s="10"/>
      <c r="I32" s="10"/>
      <c r="J32" s="10"/>
      <c r="K32" s="10"/>
      <c r="L32" s="10"/>
      <c r="M32" s="10">
        <v>37</v>
      </c>
      <c r="N32" s="10">
        <v>6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>
        <f t="shared" si="0"/>
        <v>38</v>
      </c>
      <c r="AB32" s="10">
        <f t="shared" si="1"/>
        <v>6</v>
      </c>
      <c r="AC32" s="10"/>
    </row>
    <row r="33" s="34" customFormat="1" ht="30" spans="1:29">
      <c r="A33" s="10">
        <v>28</v>
      </c>
      <c r="B33" s="8" t="s">
        <v>117</v>
      </c>
      <c r="C33" s="10">
        <v>1817</v>
      </c>
      <c r="D33" s="10"/>
      <c r="E33" s="10"/>
      <c r="F33" s="10"/>
      <c r="G33" s="10"/>
      <c r="H33" s="10"/>
      <c r="I33" s="10"/>
      <c r="J33" s="10"/>
      <c r="K33" s="10"/>
      <c r="L33" s="10"/>
      <c r="M33" s="10">
        <v>54</v>
      </c>
      <c r="N33" s="10">
        <v>12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>
        <f t="shared" si="0"/>
        <v>54</v>
      </c>
      <c r="AB33" s="10">
        <f t="shared" si="1"/>
        <v>12</v>
      </c>
      <c r="AC33" s="10"/>
    </row>
    <row r="34" s="34" customFormat="1" ht="15" spans="1:29">
      <c r="A34" s="10">
        <v>29</v>
      </c>
      <c r="B34" s="8" t="s">
        <v>118</v>
      </c>
      <c r="C34" s="10">
        <v>756</v>
      </c>
      <c r="D34" s="10"/>
      <c r="E34" s="10"/>
      <c r="F34" s="10">
        <v>0</v>
      </c>
      <c r="G34" s="10"/>
      <c r="H34" s="10"/>
      <c r="I34" s="10"/>
      <c r="J34" s="10"/>
      <c r="K34" s="10"/>
      <c r="L34" s="10"/>
      <c r="M34" s="10">
        <v>14</v>
      </c>
      <c r="N34" s="10">
        <v>6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>
        <f t="shared" si="0"/>
        <v>14</v>
      </c>
      <c r="AB34" s="10">
        <f t="shared" si="1"/>
        <v>6</v>
      </c>
      <c r="AC34" s="10"/>
    </row>
    <row r="35" s="34" customFormat="1" ht="15" spans="1:29">
      <c r="A35" s="10">
        <v>30</v>
      </c>
      <c r="B35" s="8" t="s">
        <v>119</v>
      </c>
      <c r="C35" s="10">
        <v>168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>
        <f t="shared" si="0"/>
        <v>0</v>
      </c>
      <c r="AB35" s="10">
        <f t="shared" si="1"/>
        <v>0</v>
      </c>
      <c r="AC35" s="10"/>
    </row>
    <row r="36" s="34" customFormat="1" ht="15" spans="1:29">
      <c r="A36" s="10">
        <v>31</v>
      </c>
      <c r="B36" s="8" t="s">
        <v>120</v>
      </c>
      <c r="C36" s="10">
        <v>90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>
        <f t="shared" si="0"/>
        <v>0</v>
      </c>
      <c r="AB36" s="10">
        <f t="shared" si="1"/>
        <v>0</v>
      </c>
      <c r="AC36" s="10"/>
    </row>
    <row r="37" s="34" customFormat="1" ht="27" spans="1:29">
      <c r="A37" s="10">
        <v>32</v>
      </c>
      <c r="B37" s="8" t="s">
        <v>121</v>
      </c>
      <c r="C37" s="10">
        <v>40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>
        <f t="shared" si="0"/>
        <v>0</v>
      </c>
      <c r="AB37" s="10">
        <f t="shared" si="1"/>
        <v>0</v>
      </c>
      <c r="AC37" s="10"/>
    </row>
    <row r="38" s="34" customFormat="1" ht="15" spans="1:29">
      <c r="A38" s="10">
        <v>33</v>
      </c>
      <c r="B38" s="8" t="s">
        <v>122</v>
      </c>
      <c r="C38" s="10">
        <v>144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>
        <f t="shared" si="0"/>
        <v>0</v>
      </c>
      <c r="AB38" s="10">
        <f t="shared" si="1"/>
        <v>0</v>
      </c>
      <c r="AC38" s="10"/>
    </row>
    <row r="39" s="34" customFormat="1" ht="15" spans="1:29">
      <c r="A39" s="10">
        <v>34</v>
      </c>
      <c r="B39" s="8" t="s">
        <v>123</v>
      </c>
      <c r="C39" s="10">
        <v>40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>
        <f t="shared" ref="AA39:AA73" si="2">E39+G39+I39+K39+M39+O39+Q39+S39+U39+W39</f>
        <v>0</v>
      </c>
      <c r="AB39" s="10">
        <f t="shared" ref="AB39:AB73" si="3">F39+H39+J39+L39+N39+P39+R39+T39+V39+X39</f>
        <v>0</v>
      </c>
      <c r="AC39" s="10"/>
    </row>
    <row r="40" s="34" customFormat="1" ht="15" spans="1:29">
      <c r="A40" s="10">
        <v>35</v>
      </c>
      <c r="B40" s="8" t="s">
        <v>124</v>
      </c>
      <c r="C40" s="10">
        <v>50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>
        <f t="shared" si="2"/>
        <v>0</v>
      </c>
      <c r="AB40" s="10">
        <f t="shared" si="3"/>
        <v>0</v>
      </c>
      <c r="AC40" s="10"/>
    </row>
    <row r="41" s="34" customFormat="1" ht="15" spans="1:29">
      <c r="A41" s="10">
        <v>36</v>
      </c>
      <c r="B41" s="8" t="s">
        <v>125</v>
      </c>
      <c r="C41" s="10">
        <v>20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>
        <f t="shared" si="2"/>
        <v>0</v>
      </c>
      <c r="AB41" s="10">
        <f t="shared" si="3"/>
        <v>0</v>
      </c>
      <c r="AC41" s="10"/>
    </row>
    <row r="42" s="34" customFormat="1" ht="15" spans="1:29">
      <c r="A42" s="10">
        <v>37</v>
      </c>
      <c r="B42" s="8" t="s">
        <v>126</v>
      </c>
      <c r="C42" s="10">
        <v>28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>
        <f t="shared" si="2"/>
        <v>0</v>
      </c>
      <c r="AB42" s="10">
        <f t="shared" si="3"/>
        <v>0</v>
      </c>
      <c r="AC42" s="10"/>
    </row>
    <row r="43" s="34" customFormat="1" ht="15" spans="1:29">
      <c r="A43" s="10">
        <v>38</v>
      </c>
      <c r="B43" s="8" t="s">
        <v>127</v>
      </c>
      <c r="C43" s="10">
        <v>50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>
        <f t="shared" si="2"/>
        <v>0</v>
      </c>
      <c r="AB43" s="10">
        <f t="shared" si="3"/>
        <v>0</v>
      </c>
      <c r="AC43" s="10"/>
    </row>
    <row r="44" s="34" customFormat="1" ht="15" spans="1:29">
      <c r="A44" s="10">
        <v>39</v>
      </c>
      <c r="B44" s="8" t="s">
        <v>128</v>
      </c>
      <c r="C44" s="10">
        <v>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>
        <f t="shared" si="2"/>
        <v>0</v>
      </c>
      <c r="AB44" s="10">
        <f t="shared" si="3"/>
        <v>0</v>
      </c>
      <c r="AC44" s="10"/>
    </row>
    <row r="45" s="34" customFormat="1" ht="15" spans="1:29">
      <c r="A45" s="10">
        <v>40</v>
      </c>
      <c r="B45" s="8" t="s">
        <v>129</v>
      </c>
      <c r="C45" s="10">
        <v>210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>
        <f t="shared" si="2"/>
        <v>0</v>
      </c>
      <c r="AB45" s="10">
        <f t="shared" si="3"/>
        <v>0</v>
      </c>
      <c r="AC45" s="10"/>
    </row>
    <row r="46" s="34" customFormat="1" ht="15" spans="1:29">
      <c r="A46" s="10">
        <v>41</v>
      </c>
      <c r="B46" s="8" t="s">
        <v>130</v>
      </c>
      <c r="C46" s="10">
        <v>60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>
        <f t="shared" si="2"/>
        <v>0</v>
      </c>
      <c r="AB46" s="10">
        <f t="shared" si="3"/>
        <v>0</v>
      </c>
      <c r="AC46" s="10"/>
    </row>
    <row r="47" s="34" customFormat="1" ht="15" spans="1:29">
      <c r="A47" s="10">
        <v>42</v>
      </c>
      <c r="B47" s="8" t="s">
        <v>131</v>
      </c>
      <c r="C47" s="10">
        <v>20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>
        <f t="shared" si="2"/>
        <v>0</v>
      </c>
      <c r="AB47" s="10">
        <f t="shared" si="3"/>
        <v>0</v>
      </c>
      <c r="AC47" s="10"/>
    </row>
    <row r="48" s="34" customFormat="1" ht="27" spans="1:29">
      <c r="A48" s="10">
        <v>43</v>
      </c>
      <c r="B48" s="8" t="s">
        <v>132</v>
      </c>
      <c r="C48" s="10">
        <v>400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>
        <f t="shared" si="2"/>
        <v>0</v>
      </c>
      <c r="AB48" s="10">
        <f t="shared" si="3"/>
        <v>0</v>
      </c>
      <c r="AC48" s="10"/>
    </row>
    <row r="49" s="34" customFormat="1" ht="15" spans="1:29">
      <c r="A49" s="10">
        <v>44</v>
      </c>
      <c r="B49" s="8" t="s">
        <v>133</v>
      </c>
      <c r="C49" s="10">
        <v>352</v>
      </c>
      <c r="D49" s="10"/>
      <c r="E49" s="10"/>
      <c r="F49" s="10"/>
      <c r="G49" s="10"/>
      <c r="H49" s="10"/>
      <c r="I49" s="10"/>
      <c r="J49" s="10"/>
      <c r="K49" s="10"/>
      <c r="L49" s="10"/>
      <c r="M49" s="10">
        <v>11</v>
      </c>
      <c r="N49" s="10">
        <v>3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>
        <f t="shared" si="2"/>
        <v>11</v>
      </c>
      <c r="AB49" s="10">
        <f t="shared" si="3"/>
        <v>3</v>
      </c>
      <c r="AC49" s="10"/>
    </row>
    <row r="50" s="34" customFormat="1" ht="15" spans="1:29">
      <c r="A50" s="10">
        <v>45</v>
      </c>
      <c r="B50" s="8" t="s">
        <v>134</v>
      </c>
      <c r="C50" s="10">
        <v>400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>
        <f t="shared" si="2"/>
        <v>0</v>
      </c>
      <c r="AB50" s="10">
        <f t="shared" si="3"/>
        <v>0</v>
      </c>
      <c r="AC50" s="10"/>
    </row>
    <row r="51" s="34" customFormat="1" ht="27" spans="1:29">
      <c r="A51" s="10">
        <v>46</v>
      </c>
      <c r="B51" s="8" t="s">
        <v>135</v>
      </c>
      <c r="C51" s="10">
        <v>100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>
        <f t="shared" si="2"/>
        <v>0</v>
      </c>
      <c r="AB51" s="10">
        <f t="shared" si="3"/>
        <v>0</v>
      </c>
      <c r="AC51" s="10"/>
    </row>
    <row r="52" s="34" customFormat="1" ht="15" spans="1:29">
      <c r="A52" s="10">
        <v>47</v>
      </c>
      <c r="B52" s="8" t="s">
        <v>136</v>
      </c>
      <c r="C52" s="10">
        <v>550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>
        <f t="shared" si="2"/>
        <v>0</v>
      </c>
      <c r="AB52" s="10">
        <f t="shared" si="3"/>
        <v>0</v>
      </c>
      <c r="AC52" s="10"/>
    </row>
    <row r="53" s="34" customFormat="1" ht="15" spans="1:29">
      <c r="A53" s="10">
        <v>48</v>
      </c>
      <c r="B53" s="8" t="s">
        <v>137</v>
      </c>
      <c r="C53" s="10">
        <v>64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>
        <f t="shared" si="2"/>
        <v>0</v>
      </c>
      <c r="AB53" s="10">
        <f t="shared" si="3"/>
        <v>0</v>
      </c>
      <c r="AC53" s="10"/>
    </row>
    <row r="54" s="34" customFormat="1" ht="15" spans="1:29">
      <c r="A54" s="10">
        <v>49</v>
      </c>
      <c r="B54" s="8" t="s">
        <v>138</v>
      </c>
      <c r="C54" s="10">
        <v>90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>
        <f t="shared" si="2"/>
        <v>0</v>
      </c>
      <c r="AB54" s="10">
        <f t="shared" si="3"/>
        <v>0</v>
      </c>
      <c r="AC54" s="10"/>
    </row>
    <row r="55" s="34" customFormat="1" ht="15" spans="1:29">
      <c r="A55" s="10">
        <v>50</v>
      </c>
      <c r="B55" s="8" t="s">
        <v>139</v>
      </c>
      <c r="C55" s="10">
        <v>40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>
        <f t="shared" si="2"/>
        <v>0</v>
      </c>
      <c r="AB55" s="10">
        <f t="shared" si="3"/>
        <v>0</v>
      </c>
      <c r="AC55" s="10"/>
    </row>
    <row r="56" s="34" customFormat="1" ht="15" spans="1:29">
      <c r="A56" s="10">
        <v>51</v>
      </c>
      <c r="B56" s="8" t="s">
        <v>140</v>
      </c>
      <c r="C56" s="10">
        <v>20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>
        <f t="shared" si="2"/>
        <v>0</v>
      </c>
      <c r="AB56" s="10">
        <f t="shared" si="3"/>
        <v>0</v>
      </c>
      <c r="AC56" s="10"/>
    </row>
    <row r="57" s="34" customFormat="1" ht="15" spans="1:29">
      <c r="A57" s="10">
        <v>52</v>
      </c>
      <c r="B57" s="8" t="s">
        <v>141</v>
      </c>
      <c r="C57" s="10">
        <v>32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>
        <f t="shared" si="2"/>
        <v>0</v>
      </c>
      <c r="AB57" s="10">
        <f t="shared" si="3"/>
        <v>0</v>
      </c>
      <c r="AC57" s="10"/>
    </row>
    <row r="58" s="34" customFormat="1" ht="15" spans="1:29">
      <c r="A58" s="10">
        <v>53</v>
      </c>
      <c r="B58" s="8" t="s">
        <v>142</v>
      </c>
      <c r="C58" s="10">
        <v>40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>
        <f t="shared" si="2"/>
        <v>0</v>
      </c>
      <c r="AB58" s="10">
        <f t="shared" si="3"/>
        <v>0</v>
      </c>
      <c r="AC58" s="10"/>
    </row>
    <row r="59" s="34" customFormat="1" ht="15" spans="1:29">
      <c r="A59" s="10">
        <v>54</v>
      </c>
      <c r="B59" s="8" t="s">
        <v>143</v>
      </c>
      <c r="C59" s="10">
        <v>66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>
        <f t="shared" si="2"/>
        <v>0</v>
      </c>
      <c r="AB59" s="10">
        <f t="shared" si="3"/>
        <v>0</v>
      </c>
      <c r="AC59" s="10"/>
    </row>
    <row r="60" s="34" customFormat="1" ht="15" spans="1:29">
      <c r="A60" s="10">
        <v>55</v>
      </c>
      <c r="B60" s="8" t="s">
        <v>144</v>
      </c>
      <c r="C60" s="10">
        <v>124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>
        <f t="shared" si="2"/>
        <v>0</v>
      </c>
      <c r="AB60" s="10">
        <f t="shared" si="3"/>
        <v>0</v>
      </c>
      <c r="AC60" s="10"/>
    </row>
    <row r="61" s="34" customFormat="1" ht="15" spans="1:29">
      <c r="A61" s="10">
        <v>56</v>
      </c>
      <c r="B61" s="8" t="s">
        <v>145</v>
      </c>
      <c r="C61" s="10">
        <v>98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>
        <f t="shared" si="2"/>
        <v>0</v>
      </c>
      <c r="AB61" s="10">
        <f t="shared" si="3"/>
        <v>0</v>
      </c>
      <c r="AC61" s="10"/>
    </row>
    <row r="62" s="34" customFormat="1" ht="15" spans="1:29">
      <c r="A62" s="10">
        <v>57</v>
      </c>
      <c r="B62" s="8" t="s">
        <v>146</v>
      </c>
      <c r="C62" s="10">
        <v>24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>
        <f t="shared" si="2"/>
        <v>0</v>
      </c>
      <c r="AB62" s="10">
        <f t="shared" si="3"/>
        <v>0</v>
      </c>
      <c r="AC62" s="10"/>
    </row>
    <row r="63" s="34" customFormat="1" ht="15" spans="1:29">
      <c r="A63" s="10">
        <v>58</v>
      </c>
      <c r="B63" s="8" t="s">
        <v>147</v>
      </c>
      <c r="C63" s="10">
        <v>100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>
        <f t="shared" si="2"/>
        <v>0</v>
      </c>
      <c r="AB63" s="10">
        <f t="shared" si="3"/>
        <v>0</v>
      </c>
      <c r="AC63" s="10"/>
    </row>
    <row r="64" s="34" customFormat="1" ht="15" spans="1:29">
      <c r="A64" s="10">
        <v>59</v>
      </c>
      <c r="B64" s="8" t="s">
        <v>148</v>
      </c>
      <c r="C64" s="10">
        <v>36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>
        <f t="shared" si="2"/>
        <v>0</v>
      </c>
      <c r="AB64" s="10">
        <f t="shared" si="3"/>
        <v>0</v>
      </c>
      <c r="AC64" s="10"/>
    </row>
    <row r="65" s="34" customFormat="1" ht="15" spans="1:29">
      <c r="A65" s="10">
        <v>60</v>
      </c>
      <c r="B65" s="8" t="s">
        <v>149</v>
      </c>
      <c r="C65" s="10">
        <v>1334</v>
      </c>
      <c r="D65" s="10"/>
      <c r="E65" s="10"/>
      <c r="F65" s="10">
        <v>0</v>
      </c>
      <c r="G65" s="10"/>
      <c r="H65" s="10"/>
      <c r="I65" s="10"/>
      <c r="J65" s="10"/>
      <c r="K65" s="10"/>
      <c r="L65" s="10"/>
      <c r="M65" s="10">
        <v>17</v>
      </c>
      <c r="N65" s="10">
        <v>3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>
        <f t="shared" si="2"/>
        <v>17</v>
      </c>
      <c r="AB65" s="10">
        <f t="shared" si="3"/>
        <v>3</v>
      </c>
      <c r="AC65" s="10"/>
    </row>
    <row r="66" s="34" customFormat="1" ht="15" spans="1:29">
      <c r="A66" s="10">
        <v>61</v>
      </c>
      <c r="B66" s="8" t="s">
        <v>150</v>
      </c>
      <c r="C66" s="10">
        <v>80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>
        <f t="shared" si="2"/>
        <v>0</v>
      </c>
      <c r="AB66" s="10">
        <f t="shared" si="3"/>
        <v>0</v>
      </c>
      <c r="AC66" s="10"/>
    </row>
    <row r="67" s="34" customFormat="1" ht="15" spans="1:29">
      <c r="A67" s="10">
        <v>62</v>
      </c>
      <c r="B67" s="8" t="s">
        <v>151</v>
      </c>
      <c r="C67" s="10">
        <v>54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>
        <f t="shared" si="2"/>
        <v>0</v>
      </c>
      <c r="AB67" s="10">
        <f t="shared" si="3"/>
        <v>0</v>
      </c>
      <c r="AC67" s="10"/>
    </row>
    <row r="68" s="34" customFormat="1" ht="15" spans="1:29">
      <c r="A68" s="10">
        <v>63</v>
      </c>
      <c r="B68" s="8" t="s">
        <v>152</v>
      </c>
      <c r="C68" s="10">
        <v>120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>
        <f t="shared" si="2"/>
        <v>0</v>
      </c>
      <c r="AB68" s="10">
        <f t="shared" si="3"/>
        <v>0</v>
      </c>
      <c r="AC68" s="10"/>
    </row>
    <row r="69" s="34" customFormat="1" ht="15" spans="1:29">
      <c r="A69" s="10">
        <v>64</v>
      </c>
      <c r="B69" s="8" t="s">
        <v>153</v>
      </c>
      <c r="C69" s="10">
        <v>80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>
        <f t="shared" si="2"/>
        <v>0</v>
      </c>
      <c r="AB69" s="10">
        <f t="shared" si="3"/>
        <v>0</v>
      </c>
      <c r="AC69" s="10"/>
    </row>
    <row r="70" s="34" customFormat="1" ht="15" spans="1:29">
      <c r="A70" s="10">
        <v>65</v>
      </c>
      <c r="B70" s="8" t="s">
        <v>153</v>
      </c>
      <c r="C70" s="10">
        <v>20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>
        <f t="shared" si="2"/>
        <v>0</v>
      </c>
      <c r="AB70" s="10">
        <f t="shared" si="3"/>
        <v>0</v>
      </c>
      <c r="AC70" s="10"/>
    </row>
    <row r="71" s="34" customFormat="1" ht="15" spans="1:29">
      <c r="A71" s="10">
        <v>66</v>
      </c>
      <c r="B71" s="8" t="s">
        <v>154</v>
      </c>
      <c r="C71" s="10">
        <v>204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>
        <f t="shared" si="2"/>
        <v>0</v>
      </c>
      <c r="AB71" s="10">
        <f t="shared" si="3"/>
        <v>0</v>
      </c>
      <c r="AC71" s="10"/>
    </row>
    <row r="72" s="34" customFormat="1" ht="15" spans="1:29">
      <c r="A72" s="10">
        <v>67</v>
      </c>
      <c r="B72" s="8" t="s">
        <v>155</v>
      </c>
      <c r="C72" s="10">
        <v>30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>
        <f t="shared" si="2"/>
        <v>0</v>
      </c>
      <c r="AB72" s="10">
        <f t="shared" si="3"/>
        <v>0</v>
      </c>
      <c r="AC72" s="10"/>
    </row>
    <row r="73" s="34" customFormat="1" ht="15" spans="1:29">
      <c r="A73" s="10">
        <v>68</v>
      </c>
      <c r="B73" s="8" t="s">
        <v>156</v>
      </c>
      <c r="C73" s="10">
        <v>72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>
        <f t="shared" si="2"/>
        <v>0</v>
      </c>
      <c r="AB73" s="10">
        <f t="shared" si="3"/>
        <v>0</v>
      </c>
      <c r="AC73" s="10"/>
    </row>
    <row r="74" s="35" customFormat="1" ht="15" spans="1:29">
      <c r="A74" s="29" t="s">
        <v>36</v>
      </c>
      <c r="B74" s="20"/>
      <c r="C74" s="10">
        <f>SUM(C6:C73)</f>
        <v>10926</v>
      </c>
      <c r="D74" s="10">
        <f t="shared" ref="D74:AB74" si="4">SUM(D6:D73)</f>
        <v>0</v>
      </c>
      <c r="E74" s="10">
        <f t="shared" si="4"/>
        <v>5</v>
      </c>
      <c r="F74" s="10">
        <f t="shared" si="4"/>
        <v>1</v>
      </c>
      <c r="G74" s="10">
        <f t="shared" si="4"/>
        <v>0</v>
      </c>
      <c r="H74" s="10">
        <f t="shared" si="4"/>
        <v>0</v>
      </c>
      <c r="I74" s="10">
        <f t="shared" si="4"/>
        <v>0</v>
      </c>
      <c r="J74" s="10">
        <f t="shared" si="4"/>
        <v>0</v>
      </c>
      <c r="K74" s="10">
        <f t="shared" si="4"/>
        <v>0</v>
      </c>
      <c r="L74" s="10">
        <f t="shared" si="4"/>
        <v>0</v>
      </c>
      <c r="M74" s="10">
        <f t="shared" si="4"/>
        <v>173</v>
      </c>
      <c r="N74" s="10">
        <f t="shared" si="4"/>
        <v>44</v>
      </c>
      <c r="O74" s="10">
        <f t="shared" si="4"/>
        <v>1</v>
      </c>
      <c r="P74" s="10">
        <f t="shared" si="4"/>
        <v>1</v>
      </c>
      <c r="Q74" s="10">
        <f t="shared" si="4"/>
        <v>0</v>
      </c>
      <c r="R74" s="10">
        <f t="shared" si="4"/>
        <v>0</v>
      </c>
      <c r="S74" s="10">
        <f t="shared" si="4"/>
        <v>0</v>
      </c>
      <c r="T74" s="10">
        <f t="shared" si="4"/>
        <v>0</v>
      </c>
      <c r="U74" s="10">
        <f t="shared" si="4"/>
        <v>0</v>
      </c>
      <c r="V74" s="10">
        <f t="shared" si="4"/>
        <v>0</v>
      </c>
      <c r="W74" s="10">
        <f t="shared" si="4"/>
        <v>0</v>
      </c>
      <c r="X74" s="10">
        <f t="shared" si="4"/>
        <v>0</v>
      </c>
      <c r="Y74" s="10">
        <f t="shared" si="4"/>
        <v>0</v>
      </c>
      <c r="Z74" s="10">
        <f t="shared" si="4"/>
        <v>0</v>
      </c>
      <c r="AA74" s="10">
        <f t="shared" si="4"/>
        <v>179</v>
      </c>
      <c r="AB74" s="10">
        <f t="shared" si="4"/>
        <v>46</v>
      </c>
      <c r="AC74" s="37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74:B74"/>
    <mergeCell ref="A3:A5"/>
    <mergeCell ref="B3:B5"/>
    <mergeCell ref="C3:C5"/>
    <mergeCell ref="D3:D5"/>
    <mergeCell ref="AC3:AC5"/>
  </mergeCells>
  <pageMargins left="0.700694444444445" right="0.700694444444445" top="0.751388888888889" bottom="0.751388888888889" header="0.297916666666667" footer="0.297916666666667"/>
  <pageSetup paperSize="9" scale="58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31"/>
  <sheetViews>
    <sheetView topLeftCell="E19" workbookViewId="0">
      <selection activeCell="C31" sqref="C31:AB31"/>
    </sheetView>
  </sheetViews>
  <sheetFormatPr defaultColWidth="9" defaultRowHeight="13.5"/>
  <cols>
    <col min="1" max="1" width="7.5" customWidth="1"/>
    <col min="2" max="2" width="18.5" customWidth="1"/>
  </cols>
  <sheetData>
    <row r="1" ht="26.25" spans="1:25">
      <c r="A1" s="3" t="s">
        <v>157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6.25" spans="1:2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7" t="s">
        <v>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9" t="s">
        <v>20</v>
      </c>
      <c r="X4" s="9"/>
      <c r="Y4" s="9"/>
      <c r="Z4" s="9"/>
      <c r="AA4" s="9" t="s">
        <v>9</v>
      </c>
      <c r="AB4" s="9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26" customFormat="1" ht="27" spans="1:29">
      <c r="A6" s="27">
        <v>1</v>
      </c>
      <c r="B6" s="31" t="s">
        <v>158</v>
      </c>
      <c r="C6" s="32">
        <v>40</v>
      </c>
      <c r="D6" s="33"/>
      <c r="E6" s="33"/>
      <c r="F6" s="33"/>
      <c r="G6" s="33"/>
      <c r="H6" s="33"/>
      <c r="I6" s="33"/>
      <c r="J6" s="33"/>
      <c r="K6" s="33"/>
      <c r="L6" s="33"/>
      <c r="M6" s="33">
        <v>7</v>
      </c>
      <c r="N6" s="33">
        <v>4</v>
      </c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27">
        <f>E6+G6+I6+K6+M6+O6+Q6+S6+U6+W6</f>
        <v>7</v>
      </c>
      <c r="AB6" s="27">
        <f>F6+H6+J6+L6+N6+P6+R6+T6+V6+X6</f>
        <v>4</v>
      </c>
      <c r="AC6" s="33"/>
    </row>
    <row r="7" s="26" customFormat="1" ht="27" spans="1:29">
      <c r="A7" s="27">
        <v>2</v>
      </c>
      <c r="B7" s="31" t="s">
        <v>159</v>
      </c>
      <c r="C7" s="32">
        <v>130</v>
      </c>
      <c r="D7" s="33"/>
      <c r="E7" s="33">
        <v>1</v>
      </c>
      <c r="F7" s="33">
        <v>1</v>
      </c>
      <c r="G7" s="33"/>
      <c r="H7" s="33"/>
      <c r="I7" s="33"/>
      <c r="J7" s="33"/>
      <c r="K7" s="33"/>
      <c r="L7" s="33"/>
      <c r="M7" s="33">
        <v>12</v>
      </c>
      <c r="N7" s="33">
        <v>5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27">
        <f t="shared" ref="AA7:AA31" si="0">E7+G7+I7+K7+M7+O7+Q7+S7+U7+W7</f>
        <v>13</v>
      </c>
      <c r="AB7" s="27">
        <f t="shared" ref="AB7:AB31" si="1">F7+H7+J7+L7+N7+P7+R7+T7+V7+X7</f>
        <v>6</v>
      </c>
      <c r="AC7" s="33"/>
    </row>
    <row r="8" s="26" customFormat="1" ht="27" spans="1:29">
      <c r="A8" s="27">
        <v>3</v>
      </c>
      <c r="B8" s="31" t="s">
        <v>160</v>
      </c>
      <c r="C8" s="32">
        <v>80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27">
        <f t="shared" si="0"/>
        <v>0</v>
      </c>
      <c r="AB8" s="27">
        <f t="shared" si="1"/>
        <v>0</v>
      </c>
      <c r="AC8" s="33"/>
    </row>
    <row r="9" s="26" customFormat="1" spans="1:29">
      <c r="A9" s="27">
        <v>4</v>
      </c>
      <c r="B9" s="31" t="s">
        <v>161</v>
      </c>
      <c r="C9" s="32">
        <v>120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27">
        <f t="shared" si="0"/>
        <v>0</v>
      </c>
      <c r="AB9" s="27">
        <f t="shared" si="1"/>
        <v>0</v>
      </c>
      <c r="AC9" s="33"/>
    </row>
    <row r="10" s="26" customFormat="1" ht="27" spans="1:29">
      <c r="A10" s="27">
        <v>5</v>
      </c>
      <c r="B10" s="31" t="s">
        <v>162</v>
      </c>
      <c r="C10" s="32">
        <v>128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27">
        <f t="shared" si="0"/>
        <v>0</v>
      </c>
      <c r="AB10" s="27">
        <f t="shared" si="1"/>
        <v>0</v>
      </c>
      <c r="AC10" s="33"/>
    </row>
    <row r="11" s="26" customFormat="1" spans="1:29">
      <c r="A11" s="27">
        <v>6</v>
      </c>
      <c r="B11" s="31" t="s">
        <v>163</v>
      </c>
      <c r="C11" s="32">
        <v>228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27">
        <f t="shared" si="0"/>
        <v>0</v>
      </c>
      <c r="AB11" s="27">
        <f t="shared" si="1"/>
        <v>0</v>
      </c>
      <c r="AC11" s="33"/>
    </row>
    <row r="12" s="26" customFormat="1" ht="27" spans="1:29">
      <c r="A12" s="27">
        <v>7</v>
      </c>
      <c r="B12" s="31" t="s">
        <v>162</v>
      </c>
      <c r="C12" s="32">
        <v>340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27">
        <f t="shared" si="0"/>
        <v>0</v>
      </c>
      <c r="AB12" s="27">
        <f t="shared" si="1"/>
        <v>0</v>
      </c>
      <c r="AC12" s="33"/>
    </row>
    <row r="13" s="26" customFormat="1" spans="1:29">
      <c r="A13" s="27">
        <v>8</v>
      </c>
      <c r="B13" s="31" t="s">
        <v>164</v>
      </c>
      <c r="C13" s="32">
        <v>296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27">
        <f t="shared" si="0"/>
        <v>0</v>
      </c>
      <c r="AB13" s="27">
        <f t="shared" si="1"/>
        <v>0</v>
      </c>
      <c r="AC13" s="33"/>
    </row>
    <row r="14" s="26" customFormat="1" spans="1:29">
      <c r="A14" s="27">
        <v>9</v>
      </c>
      <c r="B14" s="31" t="s">
        <v>163</v>
      </c>
      <c r="C14" s="32">
        <v>424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27">
        <f t="shared" si="0"/>
        <v>0</v>
      </c>
      <c r="AB14" s="27">
        <f t="shared" si="1"/>
        <v>0</v>
      </c>
      <c r="AC14" s="33"/>
    </row>
    <row r="15" s="26" customFormat="1" ht="27" spans="1:29">
      <c r="A15" s="27">
        <v>10</v>
      </c>
      <c r="B15" s="31" t="s">
        <v>165</v>
      </c>
      <c r="C15" s="32">
        <v>30</v>
      </c>
      <c r="D15" s="33"/>
      <c r="E15" s="33"/>
      <c r="F15" s="33"/>
      <c r="G15" s="33"/>
      <c r="H15" s="33"/>
      <c r="I15" s="33"/>
      <c r="J15" s="33"/>
      <c r="K15" s="33"/>
      <c r="L15" s="33"/>
      <c r="M15" s="33">
        <v>9</v>
      </c>
      <c r="N15" s="33">
        <v>6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27">
        <f t="shared" si="0"/>
        <v>9</v>
      </c>
      <c r="AB15" s="27">
        <f t="shared" si="1"/>
        <v>6</v>
      </c>
      <c r="AC15" s="33"/>
    </row>
    <row r="16" s="26" customFormat="1" ht="27" spans="1:29">
      <c r="A16" s="27">
        <v>11</v>
      </c>
      <c r="B16" s="31" t="s">
        <v>162</v>
      </c>
      <c r="C16" s="32">
        <v>350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27">
        <f t="shared" si="0"/>
        <v>0</v>
      </c>
      <c r="AB16" s="27">
        <f t="shared" si="1"/>
        <v>0</v>
      </c>
      <c r="AC16" s="33"/>
    </row>
    <row r="17" s="26" customFormat="1" ht="27" spans="1:29">
      <c r="A17" s="27">
        <v>12</v>
      </c>
      <c r="B17" s="31" t="s">
        <v>166</v>
      </c>
      <c r="C17" s="32">
        <v>4200</v>
      </c>
      <c r="D17" s="33"/>
      <c r="E17" s="33">
        <v>5</v>
      </c>
      <c r="F17" s="33">
        <v>5</v>
      </c>
      <c r="G17" s="33"/>
      <c r="H17" s="33"/>
      <c r="I17" s="33"/>
      <c r="J17" s="33"/>
      <c r="K17" s="33"/>
      <c r="L17" s="33"/>
      <c r="M17" s="33">
        <v>137</v>
      </c>
      <c r="N17" s="33">
        <v>80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27">
        <f t="shared" si="0"/>
        <v>142</v>
      </c>
      <c r="AB17" s="27">
        <f t="shared" si="1"/>
        <v>85</v>
      </c>
      <c r="AC17" s="33"/>
    </row>
    <row r="18" s="26" customFormat="1" ht="27" spans="1:29">
      <c r="A18" s="27">
        <v>13</v>
      </c>
      <c r="B18" s="31" t="s">
        <v>167</v>
      </c>
      <c r="C18" s="32">
        <v>414</v>
      </c>
      <c r="D18" s="33"/>
      <c r="E18" s="33">
        <v>1</v>
      </c>
      <c r="F18" s="33">
        <v>1</v>
      </c>
      <c r="G18" s="33"/>
      <c r="H18" s="33"/>
      <c r="I18" s="33"/>
      <c r="J18" s="33"/>
      <c r="K18" s="33"/>
      <c r="L18" s="33"/>
      <c r="M18" s="33">
        <v>12</v>
      </c>
      <c r="N18" s="33">
        <v>7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27">
        <f t="shared" si="0"/>
        <v>13</v>
      </c>
      <c r="AB18" s="27">
        <f t="shared" si="1"/>
        <v>8</v>
      </c>
      <c r="AC18" s="33"/>
    </row>
    <row r="19" s="26" customFormat="1" ht="27" spans="1:29">
      <c r="A19" s="27">
        <v>14</v>
      </c>
      <c r="B19" s="31" t="s">
        <v>168</v>
      </c>
      <c r="C19" s="32">
        <v>40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27">
        <f t="shared" si="0"/>
        <v>0</v>
      </c>
      <c r="AB19" s="27">
        <f t="shared" si="1"/>
        <v>0</v>
      </c>
      <c r="AC19" s="33"/>
    </row>
    <row r="20" s="26" customFormat="1" ht="27" spans="1:29">
      <c r="A20" s="27">
        <v>15</v>
      </c>
      <c r="B20" s="31" t="s">
        <v>169</v>
      </c>
      <c r="C20" s="32">
        <v>57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27">
        <f t="shared" si="0"/>
        <v>0</v>
      </c>
      <c r="AB20" s="27">
        <f t="shared" si="1"/>
        <v>0</v>
      </c>
      <c r="AC20" s="33"/>
    </row>
    <row r="21" s="26" customFormat="1" ht="27" spans="1:29">
      <c r="A21" s="27">
        <v>16</v>
      </c>
      <c r="B21" s="31" t="s">
        <v>170</v>
      </c>
      <c r="C21" s="32">
        <v>34</v>
      </c>
      <c r="D21" s="33"/>
      <c r="E21" s="33"/>
      <c r="F21" s="33"/>
      <c r="G21" s="33"/>
      <c r="H21" s="33"/>
      <c r="I21" s="33"/>
      <c r="J21" s="33"/>
      <c r="K21" s="33"/>
      <c r="L21" s="33"/>
      <c r="M21" s="33">
        <v>5</v>
      </c>
      <c r="N21" s="33">
        <v>3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27">
        <f t="shared" si="0"/>
        <v>5</v>
      </c>
      <c r="AB21" s="27">
        <f t="shared" si="1"/>
        <v>3</v>
      </c>
      <c r="AC21" s="33"/>
    </row>
    <row r="22" s="26" customFormat="1" ht="40.5" spans="1:29">
      <c r="A22" s="27">
        <v>17</v>
      </c>
      <c r="B22" s="31" t="s">
        <v>171</v>
      </c>
      <c r="C22" s="32">
        <v>369</v>
      </c>
      <c r="D22" s="33"/>
      <c r="E22" s="33">
        <v>1</v>
      </c>
      <c r="F22" s="33">
        <v>1</v>
      </c>
      <c r="G22" s="33"/>
      <c r="H22" s="33"/>
      <c r="I22" s="33"/>
      <c r="J22" s="33"/>
      <c r="K22" s="33"/>
      <c r="L22" s="33"/>
      <c r="M22" s="33">
        <v>13</v>
      </c>
      <c r="N22" s="33">
        <v>7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27">
        <f t="shared" si="0"/>
        <v>14</v>
      </c>
      <c r="AB22" s="27">
        <f t="shared" si="1"/>
        <v>8</v>
      </c>
      <c r="AC22" s="33"/>
    </row>
    <row r="23" s="26" customFormat="1" ht="40.5" spans="1:29">
      <c r="A23" s="27">
        <v>18</v>
      </c>
      <c r="B23" s="31" t="s">
        <v>171</v>
      </c>
      <c r="C23" s="32">
        <v>131</v>
      </c>
      <c r="D23" s="33"/>
      <c r="E23" s="33"/>
      <c r="F23" s="33"/>
      <c r="G23" s="33"/>
      <c r="H23" s="33"/>
      <c r="I23" s="33"/>
      <c r="J23" s="33"/>
      <c r="K23" s="33"/>
      <c r="L23" s="33"/>
      <c r="M23" s="33">
        <v>7</v>
      </c>
      <c r="N23" s="33">
        <v>4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27">
        <f t="shared" si="0"/>
        <v>7</v>
      </c>
      <c r="AB23" s="27">
        <f t="shared" si="1"/>
        <v>4</v>
      </c>
      <c r="AC23" s="33"/>
    </row>
    <row r="24" s="26" customFormat="1" ht="27" spans="1:29">
      <c r="A24" s="27">
        <v>19</v>
      </c>
      <c r="B24" s="31" t="s">
        <v>169</v>
      </c>
      <c r="C24" s="32">
        <v>9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27">
        <f t="shared" si="0"/>
        <v>0</v>
      </c>
      <c r="AB24" s="27">
        <f t="shared" si="1"/>
        <v>0</v>
      </c>
      <c r="AC24" s="33"/>
    </row>
    <row r="25" s="26" customFormat="1" ht="27" spans="1:29">
      <c r="A25" s="27">
        <v>20</v>
      </c>
      <c r="B25" s="31" t="s">
        <v>172</v>
      </c>
      <c r="C25" s="32">
        <v>60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27">
        <f t="shared" si="0"/>
        <v>0</v>
      </c>
      <c r="AB25" s="27">
        <f t="shared" si="1"/>
        <v>0</v>
      </c>
      <c r="AC25" s="33"/>
    </row>
    <row r="26" s="26" customFormat="1" ht="27" spans="1:29">
      <c r="A26" s="27">
        <v>21</v>
      </c>
      <c r="B26" s="31" t="s">
        <v>173</v>
      </c>
      <c r="C26" s="32">
        <v>20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27">
        <f t="shared" si="0"/>
        <v>0</v>
      </c>
      <c r="AB26" s="27">
        <f t="shared" si="1"/>
        <v>0</v>
      </c>
      <c r="AC26" s="33"/>
    </row>
    <row r="27" s="26" customFormat="1" ht="27" spans="1:29">
      <c r="A27" s="27">
        <v>22</v>
      </c>
      <c r="B27" s="31" t="s">
        <v>174</v>
      </c>
      <c r="C27" s="32">
        <v>40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27">
        <f t="shared" si="0"/>
        <v>0</v>
      </c>
      <c r="AB27" s="27">
        <f t="shared" si="1"/>
        <v>0</v>
      </c>
      <c r="AC27" s="33"/>
    </row>
    <row r="28" s="26" customFormat="1" spans="1:29">
      <c r="A28" s="27">
        <v>23</v>
      </c>
      <c r="B28" s="31" t="s">
        <v>175</v>
      </c>
      <c r="C28" s="32">
        <v>120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27">
        <f t="shared" si="0"/>
        <v>0</v>
      </c>
      <c r="AB28" s="27">
        <f t="shared" si="1"/>
        <v>0</v>
      </c>
      <c r="AC28" s="33"/>
    </row>
    <row r="29" s="26" customFormat="1" spans="1:29">
      <c r="A29" s="27">
        <v>24</v>
      </c>
      <c r="B29" s="31" t="s">
        <v>176</v>
      </c>
      <c r="C29" s="32">
        <v>38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27">
        <f t="shared" si="0"/>
        <v>0</v>
      </c>
      <c r="AB29" s="27">
        <f t="shared" si="1"/>
        <v>0</v>
      </c>
      <c r="AC29" s="33"/>
    </row>
    <row r="30" s="26" customFormat="1" spans="1:29">
      <c r="A30" s="27">
        <v>25</v>
      </c>
      <c r="B30" s="31" t="s">
        <v>177</v>
      </c>
      <c r="C30" s="32">
        <v>702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27">
        <f t="shared" si="0"/>
        <v>0</v>
      </c>
      <c r="AB30" s="27">
        <f t="shared" si="1"/>
        <v>0</v>
      </c>
      <c r="AC30" s="33"/>
    </row>
    <row r="31" s="26" customFormat="1" spans="1:29">
      <c r="A31" s="29" t="s">
        <v>36</v>
      </c>
      <c r="B31" s="30"/>
      <c r="C31" s="27">
        <f>SUM(C6:C30)</f>
        <v>8400</v>
      </c>
      <c r="D31" s="27">
        <f t="shared" ref="D31:AB31" si="2">SUM(D6:D30)</f>
        <v>0</v>
      </c>
      <c r="E31" s="27">
        <f t="shared" si="2"/>
        <v>8</v>
      </c>
      <c r="F31" s="27">
        <f t="shared" si="2"/>
        <v>8</v>
      </c>
      <c r="G31" s="27">
        <f t="shared" si="2"/>
        <v>0</v>
      </c>
      <c r="H31" s="27">
        <f t="shared" si="2"/>
        <v>0</v>
      </c>
      <c r="I31" s="27">
        <f t="shared" si="2"/>
        <v>0</v>
      </c>
      <c r="J31" s="27">
        <f t="shared" si="2"/>
        <v>0</v>
      </c>
      <c r="K31" s="27">
        <f t="shared" si="2"/>
        <v>0</v>
      </c>
      <c r="L31" s="27">
        <f t="shared" si="2"/>
        <v>0</v>
      </c>
      <c r="M31" s="27">
        <f t="shared" si="2"/>
        <v>202</v>
      </c>
      <c r="N31" s="27">
        <f t="shared" si="2"/>
        <v>116</v>
      </c>
      <c r="O31" s="27">
        <f t="shared" si="2"/>
        <v>0</v>
      </c>
      <c r="P31" s="27">
        <f t="shared" si="2"/>
        <v>0</v>
      </c>
      <c r="Q31" s="27">
        <f t="shared" si="2"/>
        <v>0</v>
      </c>
      <c r="R31" s="27">
        <f t="shared" si="2"/>
        <v>0</v>
      </c>
      <c r="S31" s="27">
        <f t="shared" si="2"/>
        <v>0</v>
      </c>
      <c r="T31" s="27">
        <f t="shared" si="2"/>
        <v>0</v>
      </c>
      <c r="U31" s="27">
        <f t="shared" si="2"/>
        <v>0</v>
      </c>
      <c r="V31" s="27">
        <f t="shared" si="2"/>
        <v>0</v>
      </c>
      <c r="W31" s="27">
        <f t="shared" si="2"/>
        <v>0</v>
      </c>
      <c r="X31" s="27">
        <f t="shared" si="2"/>
        <v>0</v>
      </c>
      <c r="Y31" s="27">
        <f t="shared" si="2"/>
        <v>0</v>
      </c>
      <c r="Z31" s="27">
        <f t="shared" si="2"/>
        <v>0</v>
      </c>
      <c r="AA31" s="27">
        <f t="shared" si="2"/>
        <v>210</v>
      </c>
      <c r="AB31" s="27">
        <f t="shared" si="2"/>
        <v>124</v>
      </c>
      <c r="AC31" s="33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31:B31"/>
    <mergeCell ref="A3:A5"/>
    <mergeCell ref="B3:B5"/>
    <mergeCell ref="C3:C5"/>
    <mergeCell ref="D3:D5"/>
    <mergeCell ref="AC3:AC5"/>
  </mergeCells>
  <pageMargins left="0.751388888888889" right="0.751388888888889" top="1" bottom="1" header="0.5" footer="0.5"/>
  <pageSetup paperSize="9" scale="5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37"/>
  <sheetViews>
    <sheetView topLeftCell="E5" workbookViewId="0">
      <selection activeCell="C37" sqref="C37:AB37"/>
    </sheetView>
  </sheetViews>
  <sheetFormatPr defaultColWidth="9" defaultRowHeight="13.5"/>
  <cols>
    <col min="1" max="1" width="7" customWidth="1"/>
    <col min="2" max="2" width="13.625" customWidth="1"/>
  </cols>
  <sheetData>
    <row r="1" ht="26.25" spans="1:25">
      <c r="A1" s="3" t="s">
        <v>178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6.25" spans="1:2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7" t="s">
        <v>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9" t="s">
        <v>20</v>
      </c>
      <c r="X4" s="9"/>
      <c r="Y4" s="9"/>
      <c r="Z4" s="9"/>
      <c r="AA4" s="9" t="s">
        <v>9</v>
      </c>
      <c r="AB4" s="9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15" customFormat="1" ht="15" spans="1:29">
      <c r="A6" s="27">
        <v>1</v>
      </c>
      <c r="B6" s="28" t="s">
        <v>179</v>
      </c>
      <c r="C6" s="10">
        <v>40</v>
      </c>
      <c r="D6" s="17"/>
      <c r="E6" s="10"/>
      <c r="F6" s="10"/>
      <c r="G6" s="10"/>
      <c r="H6" s="10"/>
      <c r="I6" s="10"/>
      <c r="J6" s="10"/>
      <c r="K6" s="10"/>
      <c r="L6" s="10"/>
      <c r="M6" s="10">
        <v>2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>
        <v>2</v>
      </c>
      <c r="AB6" s="10">
        <v>0</v>
      </c>
      <c r="AC6" s="10"/>
    </row>
    <row r="7" s="15" customFormat="1" ht="15" spans="1:29">
      <c r="A7" s="27">
        <v>2</v>
      </c>
      <c r="B7" s="28" t="s">
        <v>180</v>
      </c>
      <c r="C7" s="10">
        <v>60</v>
      </c>
      <c r="D7" s="17"/>
      <c r="E7" s="10"/>
      <c r="F7" s="10"/>
      <c r="G7" s="10"/>
      <c r="H7" s="10"/>
      <c r="I7" s="10"/>
      <c r="J7" s="10"/>
      <c r="K7" s="10"/>
      <c r="L7" s="10"/>
      <c r="M7" s="10">
        <v>2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>
        <v>2</v>
      </c>
      <c r="AB7" s="10">
        <v>0</v>
      </c>
      <c r="AC7" s="10"/>
    </row>
    <row r="8" s="15" customFormat="1" ht="15" spans="1:29">
      <c r="A8" s="27">
        <v>3</v>
      </c>
      <c r="B8" s="28" t="s">
        <v>181</v>
      </c>
      <c r="C8" s="10">
        <v>136</v>
      </c>
      <c r="D8" s="1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>
        <v>0</v>
      </c>
      <c r="AB8" s="10">
        <v>0</v>
      </c>
      <c r="AC8" s="10"/>
    </row>
    <row r="9" s="15" customFormat="1" ht="15" spans="1:29">
      <c r="A9" s="27">
        <v>4</v>
      </c>
      <c r="B9" s="28" t="s">
        <v>182</v>
      </c>
      <c r="C9" s="10">
        <v>26</v>
      </c>
      <c r="D9" s="17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>
        <v>0</v>
      </c>
      <c r="AB9" s="10">
        <v>0</v>
      </c>
      <c r="AC9" s="10"/>
    </row>
    <row r="10" s="15" customFormat="1" ht="15" spans="1:29">
      <c r="A10" s="27">
        <v>5</v>
      </c>
      <c r="B10" s="28" t="s">
        <v>183</v>
      </c>
      <c r="C10" s="10">
        <v>72</v>
      </c>
      <c r="D10" s="1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>
        <v>0</v>
      </c>
      <c r="AB10" s="10">
        <v>0</v>
      </c>
      <c r="AC10" s="10"/>
    </row>
    <row r="11" s="15" customFormat="1" ht="15" spans="1:29">
      <c r="A11" s="27">
        <v>6</v>
      </c>
      <c r="B11" s="28" t="s">
        <v>184</v>
      </c>
      <c r="C11" s="10">
        <v>60</v>
      </c>
      <c r="D11" s="1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>
        <v>0</v>
      </c>
      <c r="AB11" s="10">
        <v>0</v>
      </c>
      <c r="AC11" s="10"/>
    </row>
    <row r="12" s="15" customFormat="1" ht="15" spans="1:29">
      <c r="A12" s="27">
        <v>7</v>
      </c>
      <c r="B12" s="28" t="s">
        <v>180</v>
      </c>
      <c r="C12" s="10">
        <v>486</v>
      </c>
      <c r="D12" s="17"/>
      <c r="E12" s="10"/>
      <c r="F12" s="10"/>
      <c r="G12" s="10"/>
      <c r="H12" s="10"/>
      <c r="I12" s="10"/>
      <c r="J12" s="10"/>
      <c r="K12" s="10">
        <v>2</v>
      </c>
      <c r="L12" s="10">
        <v>1</v>
      </c>
      <c r="M12" s="10">
        <v>3</v>
      </c>
      <c r="N12" s="10">
        <v>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>
        <v>5</v>
      </c>
      <c r="AB12" s="10">
        <v>2</v>
      </c>
      <c r="AC12" s="10"/>
    </row>
    <row r="13" s="15" customFormat="1" ht="15" spans="1:29">
      <c r="A13" s="27">
        <v>8</v>
      </c>
      <c r="B13" s="28" t="s">
        <v>182</v>
      </c>
      <c r="C13" s="10">
        <v>14</v>
      </c>
      <c r="D13" s="17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>
        <v>0</v>
      </c>
      <c r="AB13" s="10">
        <v>0</v>
      </c>
      <c r="AC13" s="10"/>
    </row>
    <row r="14" s="15" customFormat="1" ht="15" spans="1:29">
      <c r="A14" s="27">
        <v>9</v>
      </c>
      <c r="B14" s="28" t="s">
        <v>180</v>
      </c>
      <c r="C14" s="10">
        <v>178</v>
      </c>
      <c r="D14" s="17"/>
      <c r="E14" s="10"/>
      <c r="F14" s="10"/>
      <c r="G14" s="10"/>
      <c r="H14" s="10"/>
      <c r="I14" s="10"/>
      <c r="J14" s="10"/>
      <c r="K14" s="10">
        <v>1</v>
      </c>
      <c r="L14" s="10">
        <v>0</v>
      </c>
      <c r="M14" s="10">
        <v>5</v>
      </c>
      <c r="N14" s="10">
        <v>2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>
        <v>6</v>
      </c>
      <c r="AB14" s="10">
        <v>2</v>
      </c>
      <c r="AC14" s="10"/>
    </row>
    <row r="15" s="15" customFormat="1" ht="15" spans="1:29">
      <c r="A15" s="27">
        <v>10</v>
      </c>
      <c r="B15" s="28" t="s">
        <v>185</v>
      </c>
      <c r="C15" s="10">
        <v>92</v>
      </c>
      <c r="D15" s="17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>
        <v>0</v>
      </c>
      <c r="AB15" s="10">
        <v>0</v>
      </c>
      <c r="AC15" s="10"/>
    </row>
    <row r="16" s="15" customFormat="1" ht="15" spans="1:29">
      <c r="A16" s="27">
        <v>11</v>
      </c>
      <c r="B16" s="28" t="s">
        <v>186</v>
      </c>
      <c r="C16" s="10">
        <v>30</v>
      </c>
      <c r="D16" s="17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>
        <v>0</v>
      </c>
      <c r="AB16" s="10">
        <v>0</v>
      </c>
      <c r="AC16" s="10"/>
    </row>
    <row r="17" s="15" customFormat="1" ht="15" spans="1:29">
      <c r="A17" s="27">
        <v>12</v>
      </c>
      <c r="B17" s="28" t="s">
        <v>187</v>
      </c>
      <c r="C17" s="10">
        <v>1196</v>
      </c>
      <c r="D17" s="17"/>
      <c r="E17" s="10"/>
      <c r="F17" s="10"/>
      <c r="G17" s="10"/>
      <c r="H17" s="10"/>
      <c r="I17" s="10"/>
      <c r="J17" s="10"/>
      <c r="K17" s="10">
        <v>2</v>
      </c>
      <c r="L17" s="10">
        <v>1</v>
      </c>
      <c r="M17" s="10">
        <v>7</v>
      </c>
      <c r="N17" s="10">
        <v>3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>
        <v>9</v>
      </c>
      <c r="AB17" s="10">
        <v>4</v>
      </c>
      <c r="AC17" s="10"/>
    </row>
    <row r="18" s="15" customFormat="1" ht="15" spans="1:29">
      <c r="A18" s="27">
        <v>13</v>
      </c>
      <c r="B18" s="28" t="s">
        <v>180</v>
      </c>
      <c r="C18" s="10">
        <v>618</v>
      </c>
      <c r="D18" s="17"/>
      <c r="E18" s="10"/>
      <c r="F18" s="10"/>
      <c r="G18" s="10"/>
      <c r="H18" s="10"/>
      <c r="I18" s="10"/>
      <c r="J18" s="10"/>
      <c r="K18" s="10"/>
      <c r="L18" s="10"/>
      <c r="M18" s="10">
        <v>2</v>
      </c>
      <c r="N18" s="10">
        <v>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>
        <v>2</v>
      </c>
      <c r="AB18" s="10">
        <v>0</v>
      </c>
      <c r="AC18" s="10"/>
    </row>
    <row r="19" s="15" customFormat="1" ht="15" spans="1:29">
      <c r="A19" s="27">
        <v>14</v>
      </c>
      <c r="B19" s="28" t="s">
        <v>34</v>
      </c>
      <c r="C19" s="10">
        <v>1088</v>
      </c>
      <c r="D19" s="17"/>
      <c r="E19" s="10"/>
      <c r="F19" s="10"/>
      <c r="G19" s="10"/>
      <c r="H19" s="10"/>
      <c r="I19" s="10"/>
      <c r="J19" s="10"/>
      <c r="K19" s="10">
        <v>3</v>
      </c>
      <c r="L19" s="10">
        <v>1</v>
      </c>
      <c r="M19" s="10">
        <v>2</v>
      </c>
      <c r="N19" s="10">
        <v>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>
        <v>5</v>
      </c>
      <c r="AB19" s="10">
        <v>2</v>
      </c>
      <c r="AC19" s="10"/>
    </row>
    <row r="20" s="15" customFormat="1" ht="15" spans="1:29">
      <c r="A20" s="27">
        <v>15</v>
      </c>
      <c r="B20" s="28" t="s">
        <v>188</v>
      </c>
      <c r="C20" s="10">
        <v>130</v>
      </c>
      <c r="D20" s="17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>
        <v>0</v>
      </c>
      <c r="AB20" s="10">
        <v>0</v>
      </c>
      <c r="AC20" s="10"/>
    </row>
    <row r="21" s="15" customFormat="1" ht="15" spans="1:29">
      <c r="A21" s="27">
        <v>16</v>
      </c>
      <c r="B21" s="28" t="s">
        <v>34</v>
      </c>
      <c r="C21" s="10">
        <v>840</v>
      </c>
      <c r="D21" s="17"/>
      <c r="E21" s="10"/>
      <c r="F21" s="10"/>
      <c r="G21" s="10"/>
      <c r="H21" s="10"/>
      <c r="I21" s="10"/>
      <c r="J21" s="10"/>
      <c r="K21" s="10">
        <v>2</v>
      </c>
      <c r="L21" s="10">
        <v>0</v>
      </c>
      <c r="M21" s="10">
        <v>4</v>
      </c>
      <c r="N21" s="10">
        <v>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>
        <v>6</v>
      </c>
      <c r="AB21" s="10">
        <v>1</v>
      </c>
      <c r="AC21" s="10"/>
    </row>
    <row r="22" s="15" customFormat="1" ht="15" spans="1:29">
      <c r="A22" s="27">
        <v>17</v>
      </c>
      <c r="B22" s="28" t="s">
        <v>189</v>
      </c>
      <c r="C22" s="10">
        <v>360</v>
      </c>
      <c r="D22" s="17"/>
      <c r="E22" s="10"/>
      <c r="F22" s="10"/>
      <c r="G22" s="10"/>
      <c r="H22" s="10"/>
      <c r="I22" s="10"/>
      <c r="J22" s="10"/>
      <c r="K22" s="10"/>
      <c r="L22" s="10"/>
      <c r="M22" s="10">
        <v>2</v>
      </c>
      <c r="N22" s="10">
        <v>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>
        <v>2</v>
      </c>
      <c r="AB22" s="10">
        <v>0</v>
      </c>
      <c r="AC22" s="10"/>
    </row>
    <row r="23" s="15" customFormat="1" ht="15" spans="1:29">
      <c r="A23" s="27">
        <v>18</v>
      </c>
      <c r="B23" s="28" t="s">
        <v>182</v>
      </c>
      <c r="C23" s="10">
        <v>120</v>
      </c>
      <c r="D23" s="17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>
        <v>0</v>
      </c>
      <c r="AB23" s="10">
        <v>0</v>
      </c>
      <c r="AC23" s="10"/>
    </row>
    <row r="24" s="15" customFormat="1" ht="15" spans="1:29">
      <c r="A24" s="27">
        <v>19</v>
      </c>
      <c r="B24" s="28" t="s">
        <v>190</v>
      </c>
      <c r="C24" s="10">
        <v>58</v>
      </c>
      <c r="D24" s="17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>
        <v>0</v>
      </c>
      <c r="AB24" s="10">
        <v>0</v>
      </c>
      <c r="AC24" s="10"/>
    </row>
    <row r="25" s="15" customFormat="1" ht="15" spans="1:29">
      <c r="A25" s="27">
        <v>20</v>
      </c>
      <c r="B25" s="28" t="s">
        <v>186</v>
      </c>
      <c r="C25" s="10">
        <v>34</v>
      </c>
      <c r="D25" s="17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>
        <v>0</v>
      </c>
      <c r="AB25" s="10">
        <v>0</v>
      </c>
      <c r="AC25" s="10"/>
    </row>
    <row r="26" s="15" customFormat="1" ht="15" spans="1:29">
      <c r="A26" s="27">
        <v>21</v>
      </c>
      <c r="B26" s="28" t="s">
        <v>34</v>
      </c>
      <c r="C26" s="10">
        <v>64</v>
      </c>
      <c r="D26" s="17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>
        <v>0</v>
      </c>
      <c r="AB26" s="10">
        <v>0</v>
      </c>
      <c r="AC26" s="10"/>
    </row>
    <row r="27" s="15" customFormat="1" ht="15" spans="1:29">
      <c r="A27" s="27">
        <v>22</v>
      </c>
      <c r="B27" s="28" t="s">
        <v>191</v>
      </c>
      <c r="C27" s="10">
        <v>24</v>
      </c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>
        <v>0</v>
      </c>
      <c r="AB27" s="10">
        <v>0</v>
      </c>
      <c r="AC27" s="10"/>
    </row>
    <row r="28" s="15" customFormat="1" ht="15" spans="1:29">
      <c r="A28" s="27">
        <v>23</v>
      </c>
      <c r="B28" s="28" t="s">
        <v>34</v>
      </c>
      <c r="C28" s="10">
        <v>803</v>
      </c>
      <c r="D28" s="17"/>
      <c r="E28" s="10"/>
      <c r="F28" s="10"/>
      <c r="G28" s="10"/>
      <c r="H28" s="10"/>
      <c r="I28" s="10"/>
      <c r="J28" s="10"/>
      <c r="K28" s="10"/>
      <c r="L28" s="10"/>
      <c r="M28" s="10">
        <v>3</v>
      </c>
      <c r="N28" s="10">
        <v>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>
        <v>3</v>
      </c>
      <c r="AB28" s="10">
        <v>0</v>
      </c>
      <c r="AC28" s="10"/>
    </row>
    <row r="29" s="15" customFormat="1" ht="15" spans="1:29">
      <c r="A29" s="27">
        <v>24</v>
      </c>
      <c r="B29" s="28" t="s">
        <v>192</v>
      </c>
      <c r="C29" s="10">
        <v>20</v>
      </c>
      <c r="D29" s="17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>
        <v>0</v>
      </c>
      <c r="AB29" s="10">
        <v>0</v>
      </c>
      <c r="AC29" s="10"/>
    </row>
    <row r="30" s="15" customFormat="1" ht="15" spans="1:29">
      <c r="A30" s="27">
        <v>25</v>
      </c>
      <c r="B30" s="28" t="s">
        <v>193</v>
      </c>
      <c r="C30" s="10">
        <v>16</v>
      </c>
      <c r="D30" s="17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>
        <v>0</v>
      </c>
      <c r="AB30" s="10">
        <v>0</v>
      </c>
      <c r="AC30" s="10"/>
    </row>
    <row r="31" s="15" customFormat="1" ht="15" spans="1:29">
      <c r="A31" s="27">
        <v>26</v>
      </c>
      <c r="B31" s="28" t="s">
        <v>194</v>
      </c>
      <c r="C31" s="10">
        <v>12</v>
      </c>
      <c r="D31" s="17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>
        <v>0</v>
      </c>
      <c r="AB31" s="10">
        <v>0</v>
      </c>
      <c r="AC31" s="10"/>
    </row>
    <row r="32" s="15" customFormat="1" ht="15" spans="1:29">
      <c r="A32" s="27">
        <v>27</v>
      </c>
      <c r="B32" s="28" t="s">
        <v>195</v>
      </c>
      <c r="C32" s="10">
        <v>4</v>
      </c>
      <c r="D32" s="17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>
        <v>0</v>
      </c>
      <c r="AB32" s="10">
        <v>0</v>
      </c>
      <c r="AC32" s="10"/>
    </row>
    <row r="33" s="15" customFormat="1" ht="15" spans="1:29">
      <c r="A33" s="27">
        <v>28</v>
      </c>
      <c r="B33" s="28" t="s">
        <v>196</v>
      </c>
      <c r="C33" s="10">
        <v>16</v>
      </c>
      <c r="D33" s="17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>
        <v>0</v>
      </c>
      <c r="AB33" s="10">
        <v>0</v>
      </c>
      <c r="AC33" s="10"/>
    </row>
    <row r="34" s="15" customFormat="1" ht="15" spans="1:29">
      <c r="A34" s="27">
        <v>29</v>
      </c>
      <c r="B34" s="28" t="s">
        <v>190</v>
      </c>
      <c r="C34" s="10">
        <v>14</v>
      </c>
      <c r="D34" s="17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>
        <v>0</v>
      </c>
      <c r="AB34" s="10">
        <v>0</v>
      </c>
      <c r="AC34" s="10"/>
    </row>
    <row r="35" s="15" customFormat="1" ht="15" spans="1:29">
      <c r="A35" s="27">
        <v>30</v>
      </c>
      <c r="B35" s="28" t="s">
        <v>189</v>
      </c>
      <c r="C35" s="10">
        <v>115</v>
      </c>
      <c r="D35" s="17"/>
      <c r="E35" s="10"/>
      <c r="F35" s="10"/>
      <c r="G35" s="10"/>
      <c r="H35" s="10"/>
      <c r="I35" s="10"/>
      <c r="J35" s="10"/>
      <c r="K35" s="10">
        <v>2</v>
      </c>
      <c r="L35" s="10">
        <v>0</v>
      </c>
      <c r="M35" s="10">
        <v>3</v>
      </c>
      <c r="N35" s="10">
        <v>2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>
        <v>5</v>
      </c>
      <c r="AB35" s="10">
        <v>2</v>
      </c>
      <c r="AC35" s="10"/>
    </row>
    <row r="36" s="15" customFormat="1" ht="15" spans="1:29">
      <c r="A36" s="27">
        <v>31</v>
      </c>
      <c r="B36" s="28" t="s">
        <v>34</v>
      </c>
      <c r="C36" s="10">
        <v>40</v>
      </c>
      <c r="D36" s="17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>
        <v>0</v>
      </c>
      <c r="AB36" s="10">
        <v>0</v>
      </c>
      <c r="AC36" s="10"/>
    </row>
    <row r="37" s="26" customFormat="1" ht="15" spans="1:29">
      <c r="A37" s="29" t="s">
        <v>36</v>
      </c>
      <c r="B37" s="30"/>
      <c r="C37" s="10">
        <f>SUM(C6:C36)</f>
        <v>6766</v>
      </c>
      <c r="D37" s="10">
        <f t="shared" ref="D37:AB37" si="0">SUM(D6:D36)</f>
        <v>0</v>
      </c>
      <c r="E37" s="10">
        <f t="shared" si="0"/>
        <v>0</v>
      </c>
      <c r="F37" s="10">
        <f t="shared" si="0"/>
        <v>0</v>
      </c>
      <c r="G37" s="10">
        <f t="shared" si="0"/>
        <v>0</v>
      </c>
      <c r="H37" s="10">
        <f t="shared" si="0"/>
        <v>0</v>
      </c>
      <c r="I37" s="10">
        <f t="shared" si="0"/>
        <v>0</v>
      </c>
      <c r="J37" s="10">
        <f t="shared" si="0"/>
        <v>0</v>
      </c>
      <c r="K37" s="10">
        <f t="shared" si="0"/>
        <v>12</v>
      </c>
      <c r="L37" s="10">
        <f t="shared" si="0"/>
        <v>3</v>
      </c>
      <c r="M37" s="10">
        <f t="shared" si="0"/>
        <v>35</v>
      </c>
      <c r="N37" s="10">
        <f t="shared" si="0"/>
        <v>10</v>
      </c>
      <c r="O37" s="10">
        <f t="shared" si="0"/>
        <v>0</v>
      </c>
      <c r="P37" s="10">
        <f t="shared" si="0"/>
        <v>0</v>
      </c>
      <c r="Q37" s="10">
        <f t="shared" si="0"/>
        <v>0</v>
      </c>
      <c r="R37" s="10">
        <f t="shared" si="0"/>
        <v>0</v>
      </c>
      <c r="S37" s="10">
        <f t="shared" si="0"/>
        <v>0</v>
      </c>
      <c r="T37" s="10">
        <f t="shared" si="0"/>
        <v>0</v>
      </c>
      <c r="U37" s="10">
        <f t="shared" si="0"/>
        <v>0</v>
      </c>
      <c r="V37" s="10">
        <f t="shared" si="0"/>
        <v>0</v>
      </c>
      <c r="W37" s="10">
        <f t="shared" si="0"/>
        <v>0</v>
      </c>
      <c r="X37" s="10">
        <f t="shared" si="0"/>
        <v>0</v>
      </c>
      <c r="Y37" s="10">
        <f t="shared" si="0"/>
        <v>0</v>
      </c>
      <c r="Z37" s="10">
        <f t="shared" si="0"/>
        <v>0</v>
      </c>
      <c r="AA37" s="10">
        <f t="shared" si="0"/>
        <v>47</v>
      </c>
      <c r="AB37" s="10">
        <f t="shared" si="0"/>
        <v>13</v>
      </c>
      <c r="AC37" s="10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37:B37"/>
    <mergeCell ref="A3:A5"/>
    <mergeCell ref="B3:B5"/>
    <mergeCell ref="C3:C5"/>
    <mergeCell ref="D3:D5"/>
    <mergeCell ref="AC3:AC5"/>
  </mergeCells>
  <pageMargins left="0.751388888888889" right="0.751388888888889" top="1" bottom="1" header="0.5" footer="0.5"/>
  <pageSetup paperSize="9" scale="5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29"/>
  <sheetViews>
    <sheetView topLeftCell="A9" workbookViewId="0">
      <selection activeCell="C29" sqref="C29:AB29"/>
    </sheetView>
  </sheetViews>
  <sheetFormatPr defaultColWidth="9" defaultRowHeight="13.5"/>
  <cols>
    <col min="1" max="1" width="6.625" customWidth="1"/>
    <col min="2" max="2" width="17.875" customWidth="1"/>
  </cols>
  <sheetData>
    <row r="1" ht="26.25" spans="1:25">
      <c r="A1" s="3" t="s">
        <v>197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6.25" spans="1:2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7" t="s">
        <v>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9" t="s">
        <v>20</v>
      </c>
      <c r="X4" s="9"/>
      <c r="Y4" s="9"/>
      <c r="Z4" s="9"/>
      <c r="AA4" s="9" t="s">
        <v>9</v>
      </c>
      <c r="AB4" s="9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16" customFormat="1" ht="15" spans="1:29">
      <c r="A6" s="10">
        <v>1</v>
      </c>
      <c r="B6" s="11" t="s">
        <v>198</v>
      </c>
      <c r="C6" s="11">
        <v>40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>
        <v>1</v>
      </c>
      <c r="P6" s="18">
        <v>1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>
        <f>E6+G6+I6+K6+M6+O6+Q6+S6+U6+W6</f>
        <v>1</v>
      </c>
      <c r="AB6" s="18">
        <f>F6+H6+J6+L6+N6+P6+R6+T6+V6+X6</f>
        <v>1</v>
      </c>
      <c r="AC6" s="18"/>
    </row>
    <row r="7" s="16" customFormat="1" ht="15" spans="1:29">
      <c r="A7" s="10">
        <v>2</v>
      </c>
      <c r="B7" s="11" t="s">
        <v>198</v>
      </c>
      <c r="C7" s="11">
        <v>60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>
        <f t="shared" ref="AA7:AA28" si="0">E7+G7+I7+K7+M7+O7+Q7+S7+U7+W7</f>
        <v>0</v>
      </c>
      <c r="AB7" s="18">
        <f t="shared" ref="AB7:AB28" si="1">F7+H7+J7+L7+N7+P7+R7+T7+V7+X7</f>
        <v>0</v>
      </c>
      <c r="AC7" s="18"/>
    </row>
    <row r="8" s="16" customFormat="1" ht="15" spans="1:29">
      <c r="A8" s="10">
        <v>3</v>
      </c>
      <c r="B8" s="11" t="s">
        <v>199</v>
      </c>
      <c r="C8" s="11">
        <v>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>
        <v>1</v>
      </c>
      <c r="P8" s="18">
        <v>1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>
        <f t="shared" si="0"/>
        <v>1</v>
      </c>
      <c r="AB8" s="18">
        <f t="shared" si="1"/>
        <v>1</v>
      </c>
      <c r="AC8" s="18"/>
    </row>
    <row r="9" s="16" customFormat="1" ht="15" spans="1:29">
      <c r="A9" s="10">
        <v>4</v>
      </c>
      <c r="B9" s="11" t="s">
        <v>200</v>
      </c>
      <c r="C9" s="11">
        <v>64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>
        <f t="shared" si="0"/>
        <v>0</v>
      </c>
      <c r="AB9" s="18">
        <f t="shared" si="1"/>
        <v>0</v>
      </c>
      <c r="AC9" s="18"/>
    </row>
    <row r="10" s="16" customFormat="1" ht="15" spans="1:29">
      <c r="A10" s="10">
        <v>5</v>
      </c>
      <c r="B10" s="11" t="s">
        <v>201</v>
      </c>
      <c r="C10" s="11">
        <v>205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>
        <f t="shared" si="0"/>
        <v>0</v>
      </c>
      <c r="AB10" s="18">
        <f t="shared" si="1"/>
        <v>0</v>
      </c>
      <c r="AC10" s="18"/>
    </row>
    <row r="11" s="16" customFormat="1" ht="15" spans="1:29">
      <c r="A11" s="10">
        <v>6</v>
      </c>
      <c r="B11" s="11" t="s">
        <v>200</v>
      </c>
      <c r="C11" s="11">
        <v>144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>
        <f t="shared" si="0"/>
        <v>0</v>
      </c>
      <c r="AB11" s="18">
        <f t="shared" si="1"/>
        <v>0</v>
      </c>
      <c r="AC11" s="18"/>
    </row>
    <row r="12" s="16" customFormat="1" ht="15" spans="1:29">
      <c r="A12" s="10">
        <v>7</v>
      </c>
      <c r="B12" s="11" t="s">
        <v>202</v>
      </c>
      <c r="C12" s="11">
        <v>220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>
        <v>2</v>
      </c>
      <c r="P12" s="18">
        <v>2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>
        <f t="shared" si="0"/>
        <v>2</v>
      </c>
      <c r="AB12" s="18">
        <f t="shared" si="1"/>
        <v>2</v>
      </c>
      <c r="AC12" s="18"/>
    </row>
    <row r="13" s="16" customFormat="1" ht="15" spans="1:29">
      <c r="A13" s="10">
        <v>8</v>
      </c>
      <c r="B13" s="11" t="s">
        <v>201</v>
      </c>
      <c r="C13" s="11">
        <v>186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>
        <f t="shared" si="0"/>
        <v>0</v>
      </c>
      <c r="AB13" s="18">
        <f t="shared" si="1"/>
        <v>0</v>
      </c>
      <c r="AC13" s="18"/>
    </row>
    <row r="14" s="16" customFormat="1" ht="15" spans="1:29">
      <c r="A14" s="10">
        <v>9</v>
      </c>
      <c r="B14" s="11" t="s">
        <v>203</v>
      </c>
      <c r="C14" s="11">
        <v>1296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v>3</v>
      </c>
      <c r="P14" s="18">
        <v>3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>
        <f t="shared" si="0"/>
        <v>3</v>
      </c>
      <c r="AB14" s="18">
        <f t="shared" si="1"/>
        <v>3</v>
      </c>
      <c r="AC14" s="18"/>
    </row>
    <row r="15" s="16" customFormat="1" ht="15" spans="1:29">
      <c r="A15" s="10">
        <v>10</v>
      </c>
      <c r="B15" s="11" t="s">
        <v>204</v>
      </c>
      <c r="C15" s="11">
        <v>524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>
        <f t="shared" si="0"/>
        <v>0</v>
      </c>
      <c r="AB15" s="18">
        <f t="shared" si="1"/>
        <v>0</v>
      </c>
      <c r="AC15" s="18"/>
    </row>
    <row r="16" s="16" customFormat="1" ht="15" spans="1:29">
      <c r="A16" s="10">
        <v>11</v>
      </c>
      <c r="B16" s="11" t="s">
        <v>205</v>
      </c>
      <c r="C16" s="11">
        <v>80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>
        <f t="shared" si="0"/>
        <v>0</v>
      </c>
      <c r="AB16" s="18">
        <f t="shared" si="1"/>
        <v>0</v>
      </c>
      <c r="AC16" s="18"/>
    </row>
    <row r="17" s="16" customFormat="1" ht="15" spans="1:29">
      <c r="A17" s="10">
        <v>12</v>
      </c>
      <c r="B17" s="11" t="s">
        <v>206</v>
      </c>
      <c r="C17" s="11">
        <v>46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>
        <f t="shared" si="0"/>
        <v>0</v>
      </c>
      <c r="AB17" s="18">
        <f t="shared" si="1"/>
        <v>0</v>
      </c>
      <c r="AC17" s="18"/>
    </row>
    <row r="18" s="16" customFormat="1" ht="15" spans="1:29">
      <c r="A18" s="10">
        <v>13</v>
      </c>
      <c r="B18" s="11" t="s">
        <v>207</v>
      </c>
      <c r="C18" s="11">
        <v>96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>
        <f t="shared" si="0"/>
        <v>0</v>
      </c>
      <c r="AB18" s="18">
        <f t="shared" si="1"/>
        <v>0</v>
      </c>
      <c r="AC18" s="18"/>
    </row>
    <row r="19" s="16" customFormat="1" ht="15" spans="1:29">
      <c r="A19" s="10">
        <v>14</v>
      </c>
      <c r="B19" s="11" t="s">
        <v>208</v>
      </c>
      <c r="C19" s="11">
        <v>96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>
        <f t="shared" si="0"/>
        <v>0</v>
      </c>
      <c r="AB19" s="18">
        <f t="shared" si="1"/>
        <v>0</v>
      </c>
      <c r="AC19" s="18"/>
    </row>
    <row r="20" s="16" customFormat="1" ht="15" spans="1:29">
      <c r="A20" s="10">
        <v>15</v>
      </c>
      <c r="B20" s="11" t="s">
        <v>209</v>
      </c>
      <c r="C20" s="11">
        <v>32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>
        <f t="shared" si="0"/>
        <v>0</v>
      </c>
      <c r="AB20" s="18">
        <f t="shared" si="1"/>
        <v>0</v>
      </c>
      <c r="AC20" s="18"/>
    </row>
    <row r="21" s="16" customFormat="1" ht="15" spans="1:29">
      <c r="A21" s="10">
        <v>16</v>
      </c>
      <c r="B21" s="11" t="s">
        <v>210</v>
      </c>
      <c r="C21" s="11">
        <v>80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>
        <f t="shared" si="0"/>
        <v>0</v>
      </c>
      <c r="AB21" s="18">
        <f t="shared" si="1"/>
        <v>0</v>
      </c>
      <c r="AC21" s="18"/>
    </row>
    <row r="22" s="16" customFormat="1" ht="15" spans="1:29">
      <c r="A22" s="10">
        <v>17</v>
      </c>
      <c r="B22" s="11" t="s">
        <v>211</v>
      </c>
      <c r="C22" s="11">
        <v>32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>
        <f t="shared" si="0"/>
        <v>0</v>
      </c>
      <c r="AB22" s="18">
        <f t="shared" si="1"/>
        <v>0</v>
      </c>
      <c r="AC22" s="18"/>
    </row>
    <row r="23" s="16" customFormat="1" ht="15" spans="1:29">
      <c r="A23" s="10">
        <v>18</v>
      </c>
      <c r="B23" s="11" t="s">
        <v>203</v>
      </c>
      <c r="C23" s="11">
        <v>264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>
        <f t="shared" si="0"/>
        <v>0</v>
      </c>
      <c r="AB23" s="18">
        <f t="shared" si="1"/>
        <v>0</v>
      </c>
      <c r="AC23" s="18"/>
    </row>
    <row r="24" s="16" customFormat="1" ht="15" spans="1:29">
      <c r="A24" s="10">
        <v>19</v>
      </c>
      <c r="B24" s="11" t="s">
        <v>212</v>
      </c>
      <c r="C24" s="11">
        <v>612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>
        <f t="shared" si="0"/>
        <v>0</v>
      </c>
      <c r="AB24" s="18">
        <f t="shared" si="1"/>
        <v>0</v>
      </c>
      <c r="AC24" s="18"/>
    </row>
    <row r="25" s="16" customFormat="1" ht="15" spans="1:29">
      <c r="A25" s="10">
        <v>20</v>
      </c>
      <c r="B25" s="11" t="s">
        <v>213</v>
      </c>
      <c r="C25" s="11">
        <v>72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>
        <f t="shared" si="0"/>
        <v>0</v>
      </c>
      <c r="AB25" s="18">
        <f t="shared" si="1"/>
        <v>0</v>
      </c>
      <c r="AC25" s="18"/>
    </row>
    <row r="26" s="16" customFormat="1" ht="15" spans="1:29">
      <c r="A26" s="10">
        <v>21</v>
      </c>
      <c r="B26" s="11" t="s">
        <v>209</v>
      </c>
      <c r="C26" s="11">
        <v>64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>
        <f t="shared" si="0"/>
        <v>0</v>
      </c>
      <c r="AB26" s="18">
        <f t="shared" si="1"/>
        <v>0</v>
      </c>
      <c r="AC26" s="18"/>
    </row>
    <row r="27" s="16" customFormat="1" ht="15" spans="1:29">
      <c r="A27" s="10">
        <v>22</v>
      </c>
      <c r="B27" s="11" t="s">
        <v>214</v>
      </c>
      <c r="C27" s="11">
        <v>56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>
        <f t="shared" si="0"/>
        <v>0</v>
      </c>
      <c r="AB27" s="18">
        <f t="shared" si="1"/>
        <v>0</v>
      </c>
      <c r="AC27" s="18"/>
    </row>
    <row r="28" s="16" customFormat="1" ht="15" spans="1:29">
      <c r="A28" s="10">
        <v>23</v>
      </c>
      <c r="B28" s="11" t="s">
        <v>215</v>
      </c>
      <c r="C28" s="11">
        <v>1100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>
        <f t="shared" si="0"/>
        <v>0</v>
      </c>
      <c r="AB28" s="18">
        <f t="shared" si="1"/>
        <v>0</v>
      </c>
      <c r="AC28" s="18"/>
    </row>
    <row r="29" s="16" customFormat="1" ht="15" spans="1:29">
      <c r="A29" s="25" t="s">
        <v>216</v>
      </c>
      <c r="B29" s="13"/>
      <c r="C29" s="10">
        <f>SUM(C6:C28)</f>
        <v>5369</v>
      </c>
      <c r="D29" s="10">
        <f t="shared" ref="D29:AB29" si="2">SUM(D6:D28)</f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  <c r="H29" s="10">
        <f t="shared" si="2"/>
        <v>0</v>
      </c>
      <c r="I29" s="10">
        <f t="shared" si="2"/>
        <v>0</v>
      </c>
      <c r="J29" s="10">
        <f t="shared" si="2"/>
        <v>0</v>
      </c>
      <c r="K29" s="10">
        <f t="shared" si="2"/>
        <v>0</v>
      </c>
      <c r="L29" s="10">
        <f t="shared" si="2"/>
        <v>0</v>
      </c>
      <c r="M29" s="10">
        <f t="shared" si="2"/>
        <v>0</v>
      </c>
      <c r="N29" s="10">
        <f t="shared" si="2"/>
        <v>0</v>
      </c>
      <c r="O29" s="10">
        <f t="shared" si="2"/>
        <v>7</v>
      </c>
      <c r="P29" s="10">
        <f t="shared" si="2"/>
        <v>7</v>
      </c>
      <c r="Q29" s="10">
        <f t="shared" si="2"/>
        <v>0</v>
      </c>
      <c r="R29" s="10">
        <f t="shared" si="2"/>
        <v>0</v>
      </c>
      <c r="S29" s="10">
        <f t="shared" si="2"/>
        <v>0</v>
      </c>
      <c r="T29" s="10">
        <f t="shared" si="2"/>
        <v>0</v>
      </c>
      <c r="U29" s="10">
        <f t="shared" si="2"/>
        <v>0</v>
      </c>
      <c r="V29" s="10">
        <f t="shared" si="2"/>
        <v>0</v>
      </c>
      <c r="W29" s="10">
        <f t="shared" si="2"/>
        <v>0</v>
      </c>
      <c r="X29" s="10">
        <f t="shared" si="2"/>
        <v>0</v>
      </c>
      <c r="Y29" s="10">
        <f t="shared" si="2"/>
        <v>0</v>
      </c>
      <c r="Z29" s="10">
        <f t="shared" si="2"/>
        <v>0</v>
      </c>
      <c r="AA29" s="10">
        <f t="shared" si="2"/>
        <v>7</v>
      </c>
      <c r="AB29" s="10">
        <f t="shared" si="2"/>
        <v>7</v>
      </c>
      <c r="AC29" s="18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29:B29"/>
    <mergeCell ref="A3:A5"/>
    <mergeCell ref="B3:B5"/>
    <mergeCell ref="C3:C5"/>
    <mergeCell ref="D3:D5"/>
    <mergeCell ref="AC3:AC5"/>
  </mergeCells>
  <pageMargins left="0.751388888888889" right="0.751388888888889" top="1" bottom="1" header="0.5" footer="0.5"/>
  <pageSetup paperSize="9" scale="57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AC39"/>
  <sheetViews>
    <sheetView topLeftCell="E12" workbookViewId="0">
      <selection activeCell="C39" sqref="C39:AB39"/>
    </sheetView>
  </sheetViews>
  <sheetFormatPr defaultColWidth="9" defaultRowHeight="13.5"/>
  <cols>
    <col min="1" max="1" width="6.875" customWidth="1"/>
    <col min="2" max="2" width="15" customWidth="1"/>
    <col min="27" max="28" width="9" style="21"/>
  </cols>
  <sheetData>
    <row r="1" ht="26.25" spans="1:25">
      <c r="A1" s="3" t="s">
        <v>217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6.25" spans="1:25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="1" customFormat="1" ht="35" customHeight="1" spans="1:29">
      <c r="A3" s="5" t="s">
        <v>4</v>
      </c>
      <c r="B3" s="6" t="s">
        <v>42</v>
      </c>
      <c r="C3" s="5" t="s">
        <v>6</v>
      </c>
      <c r="D3" s="5" t="s">
        <v>7</v>
      </c>
      <c r="E3" s="7" t="s">
        <v>8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 t="s">
        <v>10</v>
      </c>
    </row>
    <row r="4" s="1" customFormat="1" ht="110" customHeight="1" spans="1:29">
      <c r="A4" s="5"/>
      <c r="B4" s="6"/>
      <c r="C4" s="5"/>
      <c r="D4" s="5"/>
      <c r="E4" s="8" t="s">
        <v>11</v>
      </c>
      <c r="F4" s="8"/>
      <c r="G4" s="8" t="s">
        <v>12</v>
      </c>
      <c r="H4" s="8"/>
      <c r="I4" s="8" t="s">
        <v>13</v>
      </c>
      <c r="J4" s="8"/>
      <c r="K4" s="8" t="s">
        <v>14</v>
      </c>
      <c r="L4" s="8"/>
      <c r="M4" s="8" t="s">
        <v>15</v>
      </c>
      <c r="N4" s="8"/>
      <c r="O4" s="8" t="s">
        <v>16</v>
      </c>
      <c r="P4" s="8"/>
      <c r="Q4" s="8" t="s">
        <v>17</v>
      </c>
      <c r="R4" s="8"/>
      <c r="S4" s="9" t="s">
        <v>18</v>
      </c>
      <c r="T4" s="9"/>
      <c r="U4" s="8" t="s">
        <v>19</v>
      </c>
      <c r="V4" s="8"/>
      <c r="W4" s="9" t="s">
        <v>20</v>
      </c>
      <c r="X4" s="9"/>
      <c r="Y4" s="9"/>
      <c r="Z4" s="9"/>
      <c r="AA4" s="9" t="s">
        <v>9</v>
      </c>
      <c r="AB4" s="9"/>
      <c r="AC4" s="5"/>
    </row>
    <row r="5" s="2" customFormat="1" ht="27" spans="1:29">
      <c r="A5" s="5"/>
      <c r="B5" s="6"/>
      <c r="C5" s="5"/>
      <c r="D5" s="5"/>
      <c r="E5" s="9" t="s">
        <v>21</v>
      </c>
      <c r="F5" s="9" t="s">
        <v>22</v>
      </c>
      <c r="G5" s="9" t="s">
        <v>21</v>
      </c>
      <c r="H5" s="9" t="s">
        <v>22</v>
      </c>
      <c r="I5" s="9" t="s">
        <v>21</v>
      </c>
      <c r="J5" s="9" t="s">
        <v>22</v>
      </c>
      <c r="K5" s="9" t="s">
        <v>21</v>
      </c>
      <c r="L5" s="9" t="s">
        <v>22</v>
      </c>
      <c r="M5" s="9" t="s">
        <v>21</v>
      </c>
      <c r="N5" s="9" t="s">
        <v>22</v>
      </c>
      <c r="O5" s="9" t="s">
        <v>21</v>
      </c>
      <c r="P5" s="9" t="s">
        <v>22</v>
      </c>
      <c r="Q5" s="9" t="s">
        <v>21</v>
      </c>
      <c r="R5" s="9" t="s">
        <v>22</v>
      </c>
      <c r="S5" s="9" t="s">
        <v>21</v>
      </c>
      <c r="T5" s="9" t="s">
        <v>22</v>
      </c>
      <c r="U5" s="9" t="s">
        <v>21</v>
      </c>
      <c r="V5" s="9" t="s">
        <v>22</v>
      </c>
      <c r="W5" s="9" t="s">
        <v>21</v>
      </c>
      <c r="X5" s="9" t="s">
        <v>22</v>
      </c>
      <c r="Y5" s="9" t="s">
        <v>23</v>
      </c>
      <c r="Z5" s="9" t="s">
        <v>24</v>
      </c>
      <c r="AA5" s="9" t="s">
        <v>21</v>
      </c>
      <c r="AB5" s="9" t="s">
        <v>22</v>
      </c>
      <c r="AC5" s="5"/>
    </row>
    <row r="6" s="16" customFormat="1" ht="27" spans="1:29">
      <c r="A6" s="10">
        <v>1</v>
      </c>
      <c r="B6" s="22" t="s">
        <v>218</v>
      </c>
      <c r="C6" s="23">
        <v>40</v>
      </c>
      <c r="D6" s="18"/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25</v>
      </c>
      <c r="N6" s="18">
        <v>12</v>
      </c>
      <c r="O6" s="18">
        <v>0</v>
      </c>
      <c r="P6" s="18">
        <v>0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0">
        <f>E6+G6+I6+K6+M6+O6+Q6+S6+U6+W6</f>
        <v>25</v>
      </c>
      <c r="AB6" s="10">
        <f>F6+H6+J6+L6+N6+P6+R6+T6+V6+X6</f>
        <v>12</v>
      </c>
      <c r="AC6" s="18"/>
    </row>
    <row r="7" s="16" customFormat="1" ht="27" spans="1:29">
      <c r="A7" s="10">
        <v>2</v>
      </c>
      <c r="B7" s="22" t="s">
        <v>218</v>
      </c>
      <c r="C7" s="23">
        <v>60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0">
        <f t="shared" ref="AA7:AA39" si="0">E7+G7+I7+K7+M7+O7+Q7+S7+U7+W7</f>
        <v>0</v>
      </c>
      <c r="AB7" s="10">
        <f t="shared" ref="AB7:AB39" si="1">F7+H7+J7+L7+N7+P7+R7+T7+V7+X7</f>
        <v>0</v>
      </c>
      <c r="AC7" s="18"/>
    </row>
    <row r="8" s="16" customFormat="1" ht="15" spans="1:29">
      <c r="A8" s="10">
        <v>3</v>
      </c>
      <c r="B8" s="22" t="s">
        <v>219</v>
      </c>
      <c r="C8" s="23">
        <v>114</v>
      </c>
      <c r="D8" s="18"/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2</v>
      </c>
      <c r="N8" s="18">
        <v>1</v>
      </c>
      <c r="O8" s="18">
        <v>14</v>
      </c>
      <c r="P8" s="18">
        <v>10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0">
        <f t="shared" si="0"/>
        <v>16</v>
      </c>
      <c r="AB8" s="10">
        <f t="shared" si="1"/>
        <v>11</v>
      </c>
      <c r="AC8" s="18"/>
    </row>
    <row r="9" s="16" customFormat="1" ht="15" spans="1:29">
      <c r="A9" s="10">
        <v>4</v>
      </c>
      <c r="B9" s="22" t="s">
        <v>219</v>
      </c>
      <c r="C9" s="23">
        <v>266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0">
        <f t="shared" si="0"/>
        <v>0</v>
      </c>
      <c r="AB9" s="10">
        <f t="shared" si="1"/>
        <v>0</v>
      </c>
      <c r="AC9" s="18"/>
    </row>
    <row r="10" s="16" customFormat="1" ht="15" spans="1:29">
      <c r="A10" s="10">
        <v>5</v>
      </c>
      <c r="B10" s="22" t="s">
        <v>220</v>
      </c>
      <c r="C10" s="23">
        <v>30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0">
        <f t="shared" si="0"/>
        <v>0</v>
      </c>
      <c r="AB10" s="10">
        <f t="shared" si="1"/>
        <v>0</v>
      </c>
      <c r="AC10" s="18"/>
    </row>
    <row r="11" s="16" customFormat="1" ht="15" spans="1:29">
      <c r="A11" s="10">
        <v>6</v>
      </c>
      <c r="B11" s="22" t="s">
        <v>221</v>
      </c>
      <c r="C11" s="23">
        <v>136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0">
        <f t="shared" si="0"/>
        <v>0</v>
      </c>
      <c r="AB11" s="10">
        <f t="shared" si="1"/>
        <v>0</v>
      </c>
      <c r="AC11" s="18"/>
    </row>
    <row r="12" s="16" customFormat="1" ht="15" spans="1:29">
      <c r="A12" s="10">
        <v>7</v>
      </c>
      <c r="B12" s="22" t="s">
        <v>222</v>
      </c>
      <c r="C12" s="23">
        <v>90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0">
        <f t="shared" si="0"/>
        <v>0</v>
      </c>
      <c r="AB12" s="10">
        <f t="shared" si="1"/>
        <v>0</v>
      </c>
      <c r="AC12" s="18"/>
    </row>
    <row r="13" s="16" customFormat="1" ht="15" spans="1:29">
      <c r="A13" s="10">
        <v>8</v>
      </c>
      <c r="B13" s="22" t="s">
        <v>223</v>
      </c>
      <c r="C13" s="23">
        <v>40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0">
        <f t="shared" si="0"/>
        <v>0</v>
      </c>
      <c r="AB13" s="10">
        <f t="shared" si="1"/>
        <v>0</v>
      </c>
      <c r="AC13" s="18"/>
    </row>
    <row r="14" s="16" customFormat="1" ht="15" spans="1:29">
      <c r="A14" s="10">
        <v>9</v>
      </c>
      <c r="B14" s="22" t="s">
        <v>224</v>
      </c>
      <c r="C14" s="23">
        <v>300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0">
        <f t="shared" si="0"/>
        <v>0</v>
      </c>
      <c r="AB14" s="10">
        <f t="shared" si="1"/>
        <v>0</v>
      </c>
      <c r="AC14" s="18"/>
    </row>
    <row r="15" s="16" customFormat="1" ht="15" spans="1:29">
      <c r="A15" s="10">
        <v>10</v>
      </c>
      <c r="B15" s="22" t="s">
        <v>225</v>
      </c>
      <c r="C15" s="23">
        <v>300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0">
        <f t="shared" si="0"/>
        <v>0</v>
      </c>
      <c r="AB15" s="10">
        <f t="shared" si="1"/>
        <v>0</v>
      </c>
      <c r="AC15" s="18"/>
    </row>
    <row r="16" s="16" customFormat="1" ht="15" spans="1:29">
      <c r="A16" s="10">
        <v>11</v>
      </c>
      <c r="B16" s="22" t="s">
        <v>226</v>
      </c>
      <c r="C16" s="23">
        <v>120</v>
      </c>
      <c r="D16" s="18"/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4</v>
      </c>
      <c r="N16" s="18">
        <v>4</v>
      </c>
      <c r="O16" s="18">
        <v>18</v>
      </c>
      <c r="P16" s="18">
        <v>12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0">
        <f t="shared" si="0"/>
        <v>22</v>
      </c>
      <c r="AB16" s="10">
        <f t="shared" si="1"/>
        <v>16</v>
      </c>
      <c r="AC16" s="18"/>
    </row>
    <row r="17" s="16" customFormat="1" ht="15" spans="1:29">
      <c r="A17" s="10">
        <v>12</v>
      </c>
      <c r="B17" s="22" t="s">
        <v>226</v>
      </c>
      <c r="C17" s="23">
        <v>100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0">
        <f t="shared" si="0"/>
        <v>0</v>
      </c>
      <c r="AB17" s="10">
        <f t="shared" si="1"/>
        <v>0</v>
      </c>
      <c r="AC17" s="18"/>
    </row>
    <row r="18" s="16" customFormat="1" ht="15" spans="1:29">
      <c r="A18" s="10">
        <v>13</v>
      </c>
      <c r="B18" s="22" t="s">
        <v>219</v>
      </c>
      <c r="C18" s="23">
        <v>16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0">
        <f t="shared" si="0"/>
        <v>0</v>
      </c>
      <c r="AB18" s="10">
        <f t="shared" si="1"/>
        <v>0</v>
      </c>
      <c r="AC18" s="18"/>
    </row>
    <row r="19" s="16" customFormat="1" ht="15" spans="1:29">
      <c r="A19" s="10">
        <v>14</v>
      </c>
      <c r="B19" s="22" t="s">
        <v>227</v>
      </c>
      <c r="C19" s="23">
        <v>140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0">
        <f t="shared" si="0"/>
        <v>0</v>
      </c>
      <c r="AB19" s="10">
        <f t="shared" si="1"/>
        <v>0</v>
      </c>
      <c r="AC19" s="18"/>
    </row>
    <row r="20" s="16" customFormat="1" ht="15" spans="1:29">
      <c r="A20" s="10">
        <v>15</v>
      </c>
      <c r="B20" s="22" t="s">
        <v>228</v>
      </c>
      <c r="C20" s="23">
        <v>18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0">
        <f t="shared" si="0"/>
        <v>0</v>
      </c>
      <c r="AB20" s="10">
        <f t="shared" si="1"/>
        <v>0</v>
      </c>
      <c r="AC20" s="18"/>
    </row>
    <row r="21" s="16" customFormat="1" ht="15" spans="1:29">
      <c r="A21" s="10">
        <v>16</v>
      </c>
      <c r="B21" s="22" t="s">
        <v>224</v>
      </c>
      <c r="C21" s="23">
        <v>870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0">
        <f t="shared" si="0"/>
        <v>0</v>
      </c>
      <c r="AB21" s="10">
        <f t="shared" si="1"/>
        <v>0</v>
      </c>
      <c r="AC21" s="18"/>
    </row>
    <row r="22" s="16" customFormat="1" ht="15" spans="1:29">
      <c r="A22" s="10">
        <v>17</v>
      </c>
      <c r="B22" s="22" t="s">
        <v>225</v>
      </c>
      <c r="C22" s="23">
        <v>536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0">
        <f t="shared" si="0"/>
        <v>0</v>
      </c>
      <c r="AB22" s="10">
        <f t="shared" si="1"/>
        <v>0</v>
      </c>
      <c r="AC22" s="18"/>
    </row>
    <row r="23" s="16" customFormat="1" ht="15" spans="1:29">
      <c r="A23" s="10">
        <v>18</v>
      </c>
      <c r="B23" s="22" t="s">
        <v>229</v>
      </c>
      <c r="C23" s="23">
        <v>50</v>
      </c>
      <c r="D23" s="18"/>
      <c r="E23" s="18">
        <v>1</v>
      </c>
      <c r="F23" s="18">
        <v>1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91</v>
      </c>
      <c r="N23" s="18">
        <v>52</v>
      </c>
      <c r="O23" s="18">
        <v>98</v>
      </c>
      <c r="P23" s="18">
        <v>45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0">
        <f t="shared" si="0"/>
        <v>190</v>
      </c>
      <c r="AB23" s="10">
        <f t="shared" si="1"/>
        <v>98</v>
      </c>
      <c r="AC23" s="18"/>
    </row>
    <row r="24" s="16" customFormat="1" ht="15" spans="1:29">
      <c r="A24" s="10">
        <v>19</v>
      </c>
      <c r="B24" s="22" t="s">
        <v>230</v>
      </c>
      <c r="C24" s="23">
        <v>1725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0">
        <f t="shared" si="0"/>
        <v>0</v>
      </c>
      <c r="AB24" s="10">
        <f t="shared" si="1"/>
        <v>0</v>
      </c>
      <c r="AC24" s="18"/>
    </row>
    <row r="25" s="16" customFormat="1" ht="15" spans="1:29">
      <c r="A25" s="10">
        <v>20</v>
      </c>
      <c r="B25" s="22" t="s">
        <v>231</v>
      </c>
      <c r="C25" s="23">
        <v>120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0">
        <f t="shared" si="0"/>
        <v>0</v>
      </c>
      <c r="AB25" s="10">
        <f t="shared" si="1"/>
        <v>0</v>
      </c>
      <c r="AC25" s="18"/>
    </row>
    <row r="26" s="16" customFormat="1" ht="15" spans="1:29">
      <c r="A26" s="10">
        <v>21</v>
      </c>
      <c r="B26" s="22" t="s">
        <v>232</v>
      </c>
      <c r="C26" s="23">
        <v>478</v>
      </c>
      <c r="D26" s="18"/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7</v>
      </c>
      <c r="L26" s="18">
        <v>0</v>
      </c>
      <c r="M26" s="18">
        <v>11</v>
      </c>
      <c r="N26" s="18">
        <v>0</v>
      </c>
      <c r="O26" s="18">
        <v>0</v>
      </c>
      <c r="P26" s="18">
        <v>0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0">
        <f t="shared" si="0"/>
        <v>18</v>
      </c>
      <c r="AB26" s="10">
        <f t="shared" si="1"/>
        <v>0</v>
      </c>
      <c r="AC26" s="18"/>
    </row>
    <row r="27" s="16" customFormat="1" ht="15" spans="1:29">
      <c r="A27" s="10">
        <v>22</v>
      </c>
      <c r="B27" s="22" t="s">
        <v>223</v>
      </c>
      <c r="C27" s="23">
        <v>24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0">
        <f t="shared" si="0"/>
        <v>0</v>
      </c>
      <c r="AB27" s="10">
        <f t="shared" si="1"/>
        <v>0</v>
      </c>
      <c r="AC27" s="18"/>
    </row>
    <row r="28" s="16" customFormat="1" ht="15" spans="1:29">
      <c r="A28" s="10">
        <v>23</v>
      </c>
      <c r="B28" s="22" t="s">
        <v>233</v>
      </c>
      <c r="C28" s="23">
        <v>24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0">
        <f t="shared" si="0"/>
        <v>0</v>
      </c>
      <c r="AB28" s="10">
        <f t="shared" si="1"/>
        <v>0</v>
      </c>
      <c r="AC28" s="18"/>
    </row>
    <row r="29" s="16" customFormat="1" ht="15" spans="1:29">
      <c r="A29" s="10">
        <v>24</v>
      </c>
      <c r="B29" s="22" t="s">
        <v>224</v>
      </c>
      <c r="C29" s="23">
        <v>900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0">
        <f t="shared" si="0"/>
        <v>0</v>
      </c>
      <c r="AB29" s="10">
        <f t="shared" si="1"/>
        <v>0</v>
      </c>
      <c r="AC29" s="18"/>
    </row>
    <row r="30" s="16" customFormat="1" ht="15" spans="1:29">
      <c r="A30" s="10">
        <v>25</v>
      </c>
      <c r="B30" s="22" t="s">
        <v>225</v>
      </c>
      <c r="C30" s="23">
        <v>464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0">
        <f t="shared" si="0"/>
        <v>0</v>
      </c>
      <c r="AB30" s="10">
        <f t="shared" si="1"/>
        <v>0</v>
      </c>
      <c r="AC30" s="18"/>
    </row>
    <row r="31" s="16" customFormat="1" ht="27" spans="1:29">
      <c r="A31" s="10">
        <v>26</v>
      </c>
      <c r="B31" s="22" t="s">
        <v>234</v>
      </c>
      <c r="C31" s="23">
        <v>2172</v>
      </c>
      <c r="D31" s="18"/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52</v>
      </c>
      <c r="N31" s="18">
        <v>0</v>
      </c>
      <c r="O31" s="18">
        <v>0</v>
      </c>
      <c r="P31" s="18">
        <v>0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0">
        <f t="shared" si="0"/>
        <v>53</v>
      </c>
      <c r="AB31" s="10">
        <f t="shared" si="1"/>
        <v>0</v>
      </c>
      <c r="AC31" s="18"/>
    </row>
    <row r="32" s="16" customFormat="1" ht="15" spans="1:29">
      <c r="A32" s="10">
        <v>27</v>
      </c>
      <c r="B32" s="22" t="s">
        <v>224</v>
      </c>
      <c r="C32" s="23">
        <v>330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0">
        <f t="shared" si="0"/>
        <v>0</v>
      </c>
      <c r="AB32" s="10">
        <f t="shared" si="1"/>
        <v>0</v>
      </c>
      <c r="AC32" s="18"/>
    </row>
    <row r="33" s="16" customFormat="1" ht="15" spans="1:29">
      <c r="A33" s="10">
        <v>28</v>
      </c>
      <c r="B33" s="22" t="s">
        <v>225</v>
      </c>
      <c r="C33" s="23">
        <v>200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0">
        <f t="shared" si="0"/>
        <v>0</v>
      </c>
      <c r="AB33" s="10">
        <f t="shared" si="1"/>
        <v>0</v>
      </c>
      <c r="AC33" s="18"/>
    </row>
    <row r="34" s="16" customFormat="1" ht="15" spans="1:29">
      <c r="A34" s="10">
        <v>29</v>
      </c>
      <c r="B34" s="22" t="s">
        <v>235</v>
      </c>
      <c r="C34" s="23">
        <v>20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0">
        <f t="shared" si="0"/>
        <v>0</v>
      </c>
      <c r="AB34" s="10">
        <f t="shared" si="1"/>
        <v>0</v>
      </c>
      <c r="AC34" s="18"/>
    </row>
    <row r="35" s="16" customFormat="1" ht="15" spans="1:29">
      <c r="A35" s="10">
        <v>30</v>
      </c>
      <c r="B35" s="22" t="s">
        <v>236</v>
      </c>
      <c r="C35" s="23">
        <v>10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0">
        <f t="shared" si="0"/>
        <v>0</v>
      </c>
      <c r="AB35" s="10">
        <f t="shared" si="1"/>
        <v>0</v>
      </c>
      <c r="AC35" s="18"/>
    </row>
    <row r="36" s="16" customFormat="1" ht="40.5" spans="1:29">
      <c r="A36" s="10">
        <v>31</v>
      </c>
      <c r="B36" s="24" t="s">
        <v>237</v>
      </c>
      <c r="C36" s="23">
        <v>40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0">
        <f t="shared" si="0"/>
        <v>0</v>
      </c>
      <c r="AB36" s="10">
        <f t="shared" si="1"/>
        <v>0</v>
      </c>
      <c r="AC36" s="18"/>
    </row>
    <row r="37" s="16" customFormat="1" ht="15" spans="1:29">
      <c r="A37" s="10">
        <v>32</v>
      </c>
      <c r="B37" s="22" t="s">
        <v>224</v>
      </c>
      <c r="C37" s="23">
        <v>100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0">
        <f t="shared" si="0"/>
        <v>0</v>
      </c>
      <c r="AB37" s="10">
        <f t="shared" si="1"/>
        <v>0</v>
      </c>
      <c r="AC37" s="18"/>
    </row>
    <row r="38" s="16" customFormat="1" ht="15" spans="1:29">
      <c r="A38" s="10">
        <v>33</v>
      </c>
      <c r="B38" s="22" t="s">
        <v>225</v>
      </c>
      <c r="C38" s="23">
        <v>60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0">
        <f t="shared" si="0"/>
        <v>0</v>
      </c>
      <c r="AB38" s="10">
        <f t="shared" si="1"/>
        <v>0</v>
      </c>
      <c r="AC38" s="18"/>
    </row>
    <row r="39" s="16" customFormat="1" ht="15" spans="1:29">
      <c r="A39" s="19" t="s">
        <v>238</v>
      </c>
      <c r="B39" s="20"/>
      <c r="C39" s="10">
        <f>SUM(C6:C38)</f>
        <v>9893</v>
      </c>
      <c r="D39" s="10">
        <f t="shared" ref="D39:AB39" si="2">SUM(D6:D38)</f>
        <v>0</v>
      </c>
      <c r="E39" s="10">
        <f t="shared" si="2"/>
        <v>1</v>
      </c>
      <c r="F39" s="10">
        <f t="shared" si="2"/>
        <v>1</v>
      </c>
      <c r="G39" s="10">
        <f t="shared" si="2"/>
        <v>0</v>
      </c>
      <c r="H39" s="10">
        <f t="shared" si="2"/>
        <v>0</v>
      </c>
      <c r="I39" s="10">
        <f t="shared" si="2"/>
        <v>0</v>
      </c>
      <c r="J39" s="10">
        <f t="shared" si="2"/>
        <v>0</v>
      </c>
      <c r="K39" s="10">
        <f t="shared" si="2"/>
        <v>8</v>
      </c>
      <c r="L39" s="10">
        <f t="shared" si="2"/>
        <v>0</v>
      </c>
      <c r="M39" s="10">
        <f t="shared" si="2"/>
        <v>185</v>
      </c>
      <c r="N39" s="10">
        <f t="shared" si="2"/>
        <v>69</v>
      </c>
      <c r="O39" s="10">
        <f t="shared" si="2"/>
        <v>130</v>
      </c>
      <c r="P39" s="10">
        <f t="shared" si="2"/>
        <v>67</v>
      </c>
      <c r="Q39" s="10">
        <f t="shared" si="2"/>
        <v>0</v>
      </c>
      <c r="R39" s="10">
        <f t="shared" si="2"/>
        <v>0</v>
      </c>
      <c r="S39" s="10">
        <f t="shared" si="2"/>
        <v>0</v>
      </c>
      <c r="T39" s="10">
        <f t="shared" si="2"/>
        <v>0</v>
      </c>
      <c r="U39" s="10">
        <f t="shared" si="2"/>
        <v>0</v>
      </c>
      <c r="V39" s="10">
        <f t="shared" si="2"/>
        <v>0</v>
      </c>
      <c r="W39" s="10">
        <f t="shared" si="2"/>
        <v>0</v>
      </c>
      <c r="X39" s="10">
        <f t="shared" si="2"/>
        <v>0</v>
      </c>
      <c r="Y39" s="10">
        <f t="shared" si="2"/>
        <v>0</v>
      </c>
      <c r="Z39" s="10">
        <f t="shared" si="2"/>
        <v>0</v>
      </c>
      <c r="AA39" s="10">
        <f t="shared" si="2"/>
        <v>324</v>
      </c>
      <c r="AB39" s="10">
        <f t="shared" si="2"/>
        <v>137</v>
      </c>
      <c r="AC39" s="18"/>
    </row>
  </sheetData>
  <mergeCells count="19">
    <mergeCell ref="A1:Y1"/>
    <mergeCell ref="E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Z4"/>
    <mergeCell ref="AA4:AB4"/>
    <mergeCell ref="A39:B39"/>
    <mergeCell ref="A3:A5"/>
    <mergeCell ref="B3:B5"/>
    <mergeCell ref="C3:C5"/>
    <mergeCell ref="D3:D5"/>
    <mergeCell ref="AC3:AC5"/>
  </mergeCells>
  <pageMargins left="0.751388888888889" right="0.751388888888889" top="1" bottom="1" header="0.5" footer="0.5"/>
  <pageSetup paperSize="9" scale="5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临沧市汇总</vt:lpstr>
      <vt:lpstr>市本级</vt:lpstr>
      <vt:lpstr>临翔区</vt:lpstr>
      <vt:lpstr>云县</vt:lpstr>
      <vt:lpstr>凤庆县</vt:lpstr>
      <vt:lpstr>永德县</vt:lpstr>
      <vt:lpstr>镇康县</vt:lpstr>
      <vt:lpstr>沧源县</vt:lpstr>
      <vt:lpstr>耿马县</vt:lpstr>
      <vt:lpstr>双江县</vt:lpstr>
      <vt:lpstr>工业园区</vt:lpstr>
      <vt:lpstr>边合区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Pinkiko</cp:lastModifiedBy>
  <dcterms:created xsi:type="dcterms:W3CDTF">2023-02-01T03:21:00Z</dcterms:created>
  <dcterms:modified xsi:type="dcterms:W3CDTF">2023-03-09T01:11:33Z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0DEA77A0085A48BAAC99315578D19D6B</vt:lpwstr>
  </property>
  <property fmtid="{D5CDD505-2E9C-101B-9397-08002B2CF9AE}" pid="3" name="KSOProductBuildVer">
    <vt:lpwstr>2052-11.1.0.13703</vt:lpwstr>
  </property>
</Properties>
</file>