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<sst xmlns="http://schemas.openxmlformats.org/spreadsheetml/2006/main" count="917" uniqueCount="382">
  <si>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</si>
  <si>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</si>
  <si>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</si>
  <si>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</si>
  <si>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</si>
  <si>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</si>
  <si>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</si>
  <si>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</si>
  <si>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</si>
  <si>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</si>
  <si>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</si>
  <si>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</si>
  <si>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</si>
  <si>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</si>
  <si>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</si>
  <si>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</si>
  <si>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</si>
  <si>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</si>
  <si>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</si>
  <si>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</si>
  <si>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</si>
  <si>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</si>
  <si>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</si>
  <si>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</si>
  <si>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</si>
  <si>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</si>
  <si>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</si>
  <si>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</si>
  <si>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</si>
  <si>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</si>
  <si>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</si>
  <si>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</si>
  <si>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</si>
  <si>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</si>
  <si>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</si>
  <si>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</si>
  <si>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</si>
  <si>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</si>
  <si>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</si>
  <si>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</si>
  <si>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</si>
  <si>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</si>
  <si>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</si>
  <si>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</si>
  <si>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</si>
  <si>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</si>
  <si>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</si>
  <si>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</si>
  <si>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</si>
  <si>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</si>
  <si>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</si>
  <si>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</si>
  <si>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</si>
  <si>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</si>
  <si>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</si>
  <si>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</si>
  <si>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</si>
  <si>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</si>
  <si>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</si>
  <si>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</si>
  <si>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</si>
  <si>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</si>
  <si>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</si>
  <si>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</si>
  <si>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</si>
  <si>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</si>
  <si>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</si>
  <si>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</si>
  <si>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</si>
  <si>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</si>
  <si>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125014</t>
  </si>
  <si>
    <t>临沧市动物疫病预防控制中心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</si>
  <si>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</si>
  <si>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</si>
  <si>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</si>
  <si>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</si>
  <si>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</si>
  <si>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</si>
  <si>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</si>
  <si>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</si>
  <si>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</si>
  <si>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</si>
  <si>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</si>
  <si>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</si>
  <si>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</si>
  <si>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</si>
  <si>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</si>
  <si>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</si>
  <si>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</si>
  <si>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</si>
  <si>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</si>
  <si>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</si>
  <si>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</si>
  <si>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</si>
  <si>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</si>
  <si>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</si>
  <si>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</si>
  <si>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</si>
  <si>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</si>
  <si>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</si>
  <si>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</si>
  <si>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</si>
  <si>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</si>
  <si>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</si>
  <si>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</si>
  <si>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</si>
  <si>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</si>
  <si>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</si>
  <si>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</si>
  <si>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</si>
  <si>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</si>
  <si>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</si>
  <si>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2130108</t>
  </si>
  <si>
    <t>病虫害控制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</si>
  <si>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</si>
  <si>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</si>
  <si>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</si>
  <si>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</si>
  <si>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</si>
  <si>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</si>
  <si>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</si>
  <si>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</si>
  <si>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</si>
  <si>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</si>
  <si>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</si>
  <si>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</si>
  <si>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</si>
  <si>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</si>
  <si>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</si>
  <si>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</si>
  <si>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</si>
  <si>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</si>
  <si>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</si>
  <si>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</si>
  <si>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</si>
  <si>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</si>
  <si>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</si>
  <si>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</si>
  <si>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</si>
  <si>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</si>
  <si>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</si>
  <si>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</si>
  <si>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</si>
  <si>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</si>
  <si>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</si>
  <si>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</si>
  <si>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</si>
  <si>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</si>
  <si>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</si>
  <si>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</si>
  <si>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</si>
  <si>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</si>
  <si>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</si>
  <si>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</si>
  <si>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</si>
  <si>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</si>
  <si>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</si>
  <si>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</si>
  <si>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</si>
  <si>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</si>
  <si>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</si>
  <si>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</si>
  <si>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</si>
  <si>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</si>
  <si>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</si>
  <si>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</si>
  <si>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</si>
  <si>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</si>
  <si>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</si>
  <si>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</si>
  <si>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</si>
  <si>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</si>
  <si>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</si>
  <si>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</si>
  <si>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</si>
  <si>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</si>
  <si>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</si>
  <si>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</si>
  <si>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</si>
  <si>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</si>
  <si>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</si>
  <si>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</si>
  <si>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</si>
  <si>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</si>
  <si>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</si>
  <si>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</si>
  <si>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</si>
  <si>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</si>
  <si>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</si>
  <si>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</si>
  <si>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</si>
  <si>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</si>
  <si>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</si>
  <si>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</si>
  <si>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</si>
  <si>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</si>
  <si>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</si>
  <si>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</si>
  <si>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</si>
  <si>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530900210000000002454</t>
  </si>
  <si>
    <t>事业人员支出工资</t>
  </si>
  <si>
    <t>30101</t>
  </si>
  <si>
    <t>基本工资</t>
  </si>
  <si>
    <t>30102</t>
  </si>
  <si>
    <t>津贴补贴</t>
  </si>
  <si>
    <t>530900231100001481237</t>
  </si>
  <si>
    <t>绩效工资（2017年提高标准部分）</t>
  </si>
  <si>
    <t>30107</t>
  </si>
  <si>
    <t>绩效工资</t>
  </si>
  <si>
    <t>530900210000000002455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</si>
  <si>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</si>
  <si>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</si>
  <si>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</si>
  <si>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</si>
  <si>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</si>
  <si>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</si>
  <si>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</si>
  <si>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</si>
  <si>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</si>
  <si>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</si>
  <si>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</si>
  <si>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</si>
  <si>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</si>
  <si>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</si>
  <si>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</si>
  <si>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530900210000000002456</t>
  </si>
  <si>
    <t>30113</t>
  </si>
  <si>
    <t>530900210000000002464</t>
  </si>
  <si>
    <t>一般公用经费</t>
  </si>
  <si>
    <t>30207</t>
  </si>
  <si>
    <t>邮电费</t>
  </si>
  <si>
    <t>30205</t>
  </si>
  <si>
    <t>水费</t>
  </si>
  <si>
    <t>30206</t>
  </si>
  <si>
    <t>电费</t>
  </si>
  <si>
    <t>530900210000000004647</t>
  </si>
  <si>
    <t>30217</t>
  </si>
  <si>
    <t>30201</t>
  </si>
  <si>
    <t>办公费</t>
  </si>
  <si>
    <t>530900210000000002463</t>
  </si>
  <si>
    <t>离退休公用经费</t>
  </si>
  <si>
    <t>530900210000000002465</t>
  </si>
  <si>
    <t>职工教育经费</t>
  </si>
  <si>
    <t>30216</t>
  </si>
  <si>
    <t>培训费</t>
  </si>
  <si>
    <t>530900210000000002461</t>
  </si>
  <si>
    <t>工会经费</t>
  </si>
  <si>
    <t>30228</t>
  </si>
  <si>
    <t>530900210000000002462</t>
  </si>
  <si>
    <t>福利费</t>
  </si>
  <si>
    <t>30229</t>
  </si>
  <si>
    <t>530900210000000002459</t>
  </si>
  <si>
    <t>公务用车运行维护费</t>
  </si>
  <si>
    <t>30231</t>
  </si>
  <si>
    <t>530900210000000002457</t>
  </si>
  <si>
    <t>离退休费</t>
  </si>
  <si>
    <t>30302</t>
  </si>
  <si>
    <t>退休费</t>
  </si>
  <si>
    <t>530900251100003636277</t>
  </si>
  <si>
    <t>遗属生活补助经费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</si>
  <si>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</si>
  <si>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</si>
  <si>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</si>
  <si>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</si>
  <si>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</si>
  <si>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</si>
  <si>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</si>
  <si>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</si>
  <si>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</si>
  <si>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动物疫病监测经费</t>
  </si>
  <si>
    <t>事业发展类</t>
  </si>
  <si>
    <t>530900251100003636789</t>
  </si>
  <si>
    <t>临沧市陆生动物疫病病原学监测区域中心建设市本级配套项目经费</t>
  </si>
  <si>
    <t>530900251100003670551</t>
  </si>
  <si>
    <t>30903</t>
  </si>
  <si>
    <t>专用设备购置</t>
  </si>
  <si>
    <t>30906</t>
  </si>
  <si>
    <t>大型修缮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</si>
  <si>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</si>
  <si>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</si>
  <si>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</si>
  <si>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</si>
  <si>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</si>
  <si>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</si>
  <si>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</si>
  <si>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</si>
  <si>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</si>
  <si>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</si>
  <si>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</si>
  <si>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完善临沧市动物疫病预防控制体系，保障全市畜牧业生产持续、稳定、健康发展及全市人民的健康，发挥畜牧业在我市农村经济和乡村振兴战略的重要作用，为全市动物疫病防控提供技术支撑</t>
  </si>
  <si>
    <t>产出指标</t>
  </si>
  <si>
    <t>数量指标</t>
  </si>
  <si>
    <t>建设项目个数（含续建）</t>
  </si>
  <si>
    <t>=</t>
  </si>
  <si>
    <t>1.00</t>
  </si>
  <si>
    <t>个</t>
  </si>
  <si>
    <t>定量指标</t>
  </si>
  <si>
    <t>完成实验室改造</t>
  </si>
  <si>
    <t>质量指标</t>
  </si>
  <si>
    <t>工程竣工验收合格率</t>
  </si>
  <si>
    <t>100</t>
  </si>
  <si>
    <t>%</t>
  </si>
  <si>
    <t>时效指标</t>
  </si>
  <si>
    <t>按进度计划实施情况</t>
  </si>
  <si>
    <t>效益指标</t>
  </si>
  <si>
    <t>社会效益</t>
  </si>
  <si>
    <t>动植物病虫疫情防控能力</t>
  </si>
  <si>
    <t>提升</t>
  </si>
  <si>
    <t>定性指标</t>
  </si>
  <si>
    <t>生态效益</t>
  </si>
  <si>
    <t>陆生动物强制免疫效果监测合格率</t>
  </si>
  <si>
    <t>&gt;=</t>
  </si>
  <si>
    <t>70</t>
  </si>
  <si>
    <t>可持续影响</t>
  </si>
  <si>
    <t>项目持续发挥作用的期限</t>
  </si>
  <si>
    <t>30</t>
  </si>
  <si>
    <t>年</t>
  </si>
  <si>
    <t>满意度指标</t>
  </si>
  <si>
    <t>服务对象满意度</t>
  </si>
  <si>
    <t>服务对象满意度指标</t>
  </si>
  <si>
    <t>90</t>
  </si>
  <si>
    <t>通过开展动物疫病监测，动物疫病防控及应急管理，及时掌握疫情情况，制定防疫政策，指导各县（区）落实各项防控措施，科学防控，努力确保不发生区域性重大动物疫情和畜产品质量安全事件。</t>
  </si>
  <si>
    <t>强制免疫病种应免畜禽的免疫度</t>
  </si>
  <si>
    <t>强制免疫病种应免畜禽的免疫度达到90%</t>
  </si>
  <si>
    <t>依法对重大动物疫情处置率</t>
  </si>
  <si>
    <t>重大动物疫情处置率达到100%</t>
  </si>
  <si>
    <t>区域性重大动物疫情</t>
  </si>
  <si>
    <t>0</t>
  </si>
  <si>
    <t>件</t>
  </si>
  <si>
    <t>区域性重大动物疫情0次</t>
  </si>
  <si>
    <t>大规模随意抛弃病死猪事件</t>
  </si>
  <si>
    <t>大规模随意抛弃病死猪事件0次</t>
  </si>
  <si>
    <t>受益对象满意度</t>
  </si>
  <si>
    <t>85</t>
  </si>
  <si>
    <t>受益对象满意度达到85%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</si>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</sst>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1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9.75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.25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7" applyNumberFormat="0" applyAlignment="0" applyProtection="0">
      <alignment vertical="center"/>
    </xf>
    <xf numFmtId="0" fontId="41" fillId="5" borderId="18" applyNumberFormat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43" fillId="6" borderId="19" applyNumberFormat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10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5" fillId="0" borderId="6" xfId="0" applyFont="1" applyBorder="1" applyAlignment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center" vertical="center"/>
    </xf>
    <xf numFmtId="176" fontId="19" fillId="0" borderId="7" xfId="0" applyNumberFormat="1" applyFont="1" applyBorder="1" applyAlignment="1" applyProtection="1">
      <alignment horizontal="right" vertical="center"/>
    </xf>
    <xf numFmtId="176" fontId="6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20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 wrapText="1" indent="2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3" fillId="0" borderId="6" xfId="0" applyFont="1" applyBorder="1" applyAlignment="1">
      <alignment vertical="center"/>
      <protection locked="0"/>
    </xf>
    <xf numFmtId="0" fontId="24" fillId="0" borderId="6" xfId="0" applyFont="1" applyBorder="1" applyAlignment="1">
      <alignment horizontal="center" vertical="center"/>
      <protection locked="0"/>
    </xf>
    <xf numFmtId="176" fontId="24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3" fillId="0" borderId="7" xfId="0" applyFont="1" applyBorder="1" applyAlignment="1">
      <alignment horizontal="left" vertical="center" wrapText="1" indent="1"/>
      <protection locked="0"/>
    </xf>
    <xf numFmtId="0" fontId="23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5" fillId="0" borderId="0" xfId="0" applyFont="1" applyProtection="1">
      <alignment vertical="top"/>
    </xf>
    <xf numFmtId="0" fontId="28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top"/>
    </xf>
    <xf numFmtId="0" fontId="30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1" fillId="0" borderId="6" xfId="0" applyFont="1" applyBorder="1" applyAlignment="1" applyProtection="1">
      <alignment horizontal="center" vertical="center"/>
    </xf>
    <xf numFmtId="0" fontId="31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1" fillId="0" borderId="6" xfId="0" applyFont="1" applyBorder="1" applyAlignment="1">
      <alignment horizontal="center" vertical="center"/>
      <protection locked="0"/>
    </xf>
    <xf numFmtId="0" fontId="23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47.5333333333333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38" t="s">
        <v>0</v>
      </c>
    </row>
    <row r="3" ht="36" customHeight="1" spans="1:4">
      <c r="A3" s="6" t="str">
        <f>"2025"&amp;"年部门财务收支预算总表"</f>
        <v>2025年部门财务收支预算总表</v>
      </c>
      <c r="B3" s="203"/>
      <c r="C3" s="203"/>
      <c r="D3" s="203"/>
    </row>
    <row r="4" ht="18.75" customHeight="1" spans="1:4">
      <c r="A4" s="40" t="str">
        <f>"单位名称："&amp;"临沧市动物疫病预防控制中心"</f>
        <v>单位名称：临沧市动物疫病预防控制中心</v>
      </c>
      <c r="B4" s="204"/>
      <c r="C4" s="204"/>
      <c r="D4" s="38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0" t="s">
        <v>4</v>
      </c>
      <c r="B6" s="30" t="str">
        <f t="shared" ref="B6:D6" si="0">"2025"&amp;"年预算数"</f>
        <v>2025年预算数</v>
      </c>
      <c r="C6" s="30" t="s">
        <v>5</v>
      </c>
      <c r="D6" s="30" t="str">
        <f t="shared" si="0"/>
        <v>2025年预算数</v>
      </c>
    </row>
    <row r="7" ht="18.75" customHeight="1" spans="1:4">
      <c r="A7" s="32"/>
      <c r="B7" s="32"/>
      <c r="C7" s="32"/>
      <c r="D7" s="32"/>
    </row>
    <row r="8" ht="18.75" customHeight="1" spans="1:4">
      <c r="A8" s="129" t="s">
        <v>6</v>
      </c>
      <c r="B8" s="24">
        <v>3147104.93</v>
      </c>
      <c r="C8" s="129" t="s">
        <v>7</v>
      </c>
      <c r="D8" s="24"/>
    </row>
    <row r="9" ht="18.75" customHeight="1" spans="1:4">
      <c r="A9" s="129" t="s">
        <v>8</v>
      </c>
      <c r="B9" s="24"/>
      <c r="C9" s="129" t="s">
        <v>9</v>
      </c>
      <c r="D9" s="24"/>
    </row>
    <row r="10" ht="18.75" customHeight="1" spans="1:4">
      <c r="A10" s="129" t="s">
        <v>10</v>
      </c>
      <c r="B10" s="24"/>
      <c r="C10" s="129" t="s">
        <v>11</v>
      </c>
      <c r="D10" s="24"/>
    </row>
    <row r="11" ht="18.75" customHeight="1" spans="1:4">
      <c r="A11" s="129" t="s">
        <v>12</v>
      </c>
      <c r="B11" s="24"/>
      <c r="C11" s="129" t="s">
        <v>13</v>
      </c>
      <c r="D11" s="24"/>
    </row>
    <row r="12" ht="18.75" customHeight="1" spans="1:4">
      <c r="A12" s="205" t="s">
        <v>14</v>
      </c>
      <c r="B12" s="24">
        <v>250000</v>
      </c>
      <c r="C12" s="162" t="s">
        <v>15</v>
      </c>
      <c r="D12" s="24"/>
    </row>
    <row r="13" ht="18.75" customHeight="1" spans="1:4">
      <c r="A13" s="165" t="s">
        <v>16</v>
      </c>
      <c r="B13" s="24"/>
      <c r="C13" s="164" t="s">
        <v>17</v>
      </c>
      <c r="D13" s="24"/>
    </row>
    <row r="14" ht="18.75" customHeight="1" spans="1:4">
      <c r="A14" s="165" t="s">
        <v>18</v>
      </c>
      <c r="B14" s="24"/>
      <c r="C14" s="164" t="s">
        <v>19</v>
      </c>
      <c r="D14" s="24"/>
    </row>
    <row r="15" ht="18.75" customHeight="1" spans="1:4">
      <c r="A15" s="165" t="s">
        <v>20</v>
      </c>
      <c r="B15" s="24"/>
      <c r="C15" s="164" t="s">
        <v>21</v>
      </c>
      <c r="D15" s="24">
        <v>563785.08</v>
      </c>
    </row>
    <row r="16" ht="18.75" customHeight="1" spans="1:4">
      <c r="A16" s="165" t="s">
        <v>22</v>
      </c>
      <c r="B16" s="24"/>
      <c r="C16" s="164" t="s">
        <v>23</v>
      </c>
      <c r="D16" s="24">
        <v>193001.85</v>
      </c>
    </row>
    <row r="17" ht="18.75" customHeight="1" spans="1:4">
      <c r="A17" s="165" t="s">
        <v>24</v>
      </c>
      <c r="B17" s="24">
        <v>250000</v>
      </c>
      <c r="C17" s="165" t="s">
        <v>25</v>
      </c>
      <c r="D17" s="24"/>
    </row>
    <row r="18" ht="18.75" customHeight="1" spans="1:4">
      <c r="A18" s="165" t="s">
        <v>26</v>
      </c>
      <c r="B18" s="24"/>
      <c r="C18" s="165" t="s">
        <v>27</v>
      </c>
      <c r="D18" s="24"/>
    </row>
    <row r="19" ht="18.75" customHeight="1" spans="1:4">
      <c r="A19" s="166" t="s">
        <v>26</v>
      </c>
      <c r="B19" s="24"/>
      <c r="C19" s="164" t="s">
        <v>28</v>
      </c>
      <c r="D19" s="24">
        <v>2369433.06</v>
      </c>
    </row>
    <row r="20" ht="18.75" customHeight="1" spans="1:4">
      <c r="A20" s="166" t="s">
        <v>26</v>
      </c>
      <c r="B20" s="24"/>
      <c r="C20" s="164" t="s">
        <v>29</v>
      </c>
      <c r="D20" s="24"/>
    </row>
    <row r="21" ht="18.75" customHeight="1" spans="1:4">
      <c r="A21" s="166" t="s">
        <v>26</v>
      </c>
      <c r="B21" s="24"/>
      <c r="C21" s="164" t="s">
        <v>30</v>
      </c>
      <c r="D21" s="24"/>
    </row>
    <row r="22" ht="18.75" customHeight="1" spans="1:4">
      <c r="A22" s="166" t="s">
        <v>26</v>
      </c>
      <c r="B22" s="24"/>
      <c r="C22" s="164" t="s">
        <v>31</v>
      </c>
      <c r="D22" s="24"/>
    </row>
    <row r="23" ht="18.75" customHeight="1" spans="1:4">
      <c r="A23" s="166" t="s">
        <v>26</v>
      </c>
      <c r="B23" s="24"/>
      <c r="C23" s="164" t="s">
        <v>32</v>
      </c>
      <c r="D23" s="24"/>
    </row>
    <row r="24" ht="18.75" customHeight="1" spans="1:4">
      <c r="A24" s="166" t="s">
        <v>26</v>
      </c>
      <c r="B24" s="24"/>
      <c r="C24" s="164" t="s">
        <v>33</v>
      </c>
      <c r="D24" s="24"/>
    </row>
    <row r="25" ht="18.75" customHeight="1" spans="1:4">
      <c r="A25" s="166" t="s">
        <v>26</v>
      </c>
      <c r="B25" s="24"/>
      <c r="C25" s="164" t="s">
        <v>34</v>
      </c>
      <c r="D25" s="24"/>
    </row>
    <row r="26" ht="18.75" customHeight="1" spans="1:4">
      <c r="A26" s="166" t="s">
        <v>26</v>
      </c>
      <c r="B26" s="24"/>
      <c r="C26" s="164" t="s">
        <v>35</v>
      </c>
      <c r="D26" s="24">
        <v>185623.2</v>
      </c>
    </row>
    <row r="27" ht="18.75" customHeight="1" spans="1:4">
      <c r="A27" s="166" t="s">
        <v>26</v>
      </c>
      <c r="B27" s="24"/>
      <c r="C27" s="164" t="s">
        <v>36</v>
      </c>
      <c r="D27" s="24"/>
    </row>
    <row r="28" ht="18.75" customHeight="1" spans="1:4">
      <c r="A28" s="166" t="s">
        <v>26</v>
      </c>
      <c r="B28" s="24"/>
      <c r="C28" s="164" t="s">
        <v>37</v>
      </c>
      <c r="D28" s="24"/>
    </row>
    <row r="29" ht="18.75" customHeight="1" spans="1:4">
      <c r="A29" s="166" t="s">
        <v>26</v>
      </c>
      <c r="B29" s="24"/>
      <c r="C29" s="164" t="s">
        <v>38</v>
      </c>
      <c r="D29" s="24"/>
    </row>
    <row r="30" ht="18.75" customHeight="1" spans="1:4">
      <c r="A30" s="166" t="s">
        <v>26</v>
      </c>
      <c r="B30" s="24"/>
      <c r="C30" s="164" t="s">
        <v>39</v>
      </c>
      <c r="D30" s="24"/>
    </row>
    <row r="31" ht="18.75" customHeight="1" spans="1:4">
      <c r="A31" s="167" t="s">
        <v>26</v>
      </c>
      <c r="B31" s="24"/>
      <c r="C31" s="165" t="s">
        <v>40</v>
      </c>
      <c r="D31" s="24"/>
    </row>
    <row r="32" ht="18.75" customHeight="1" spans="1:4">
      <c r="A32" s="167" t="s">
        <v>26</v>
      </c>
      <c r="B32" s="24"/>
      <c r="C32" s="165" t="s">
        <v>41</v>
      </c>
      <c r="D32" s="24"/>
    </row>
    <row r="33" ht="18.75" customHeight="1" spans="1:4">
      <c r="A33" s="167" t="s">
        <v>26</v>
      </c>
      <c r="B33" s="24"/>
      <c r="C33" s="165" t="s">
        <v>42</v>
      </c>
      <c r="D33" s="24"/>
    </row>
    <row r="34" ht="18.75" customHeight="1" spans="1:4">
      <c r="A34" s="167"/>
      <c r="B34" s="24"/>
      <c r="C34" s="165" t="s">
        <v>43</v>
      </c>
      <c r="D34" s="24"/>
    </row>
    <row r="35" ht="18.75" customHeight="1" spans="1:4">
      <c r="A35" s="206" t="s">
        <v>44</v>
      </c>
      <c r="B35" s="168">
        <f>SUM(B8:B12)</f>
        <v>3397104.93</v>
      </c>
      <c r="C35" s="207" t="s">
        <v>45</v>
      </c>
      <c r="D35" s="168">
        <v>3311843.19</v>
      </c>
    </row>
    <row r="36" ht="18.75" customHeight="1" spans="1:4">
      <c r="A36" s="208" t="s">
        <v>46</v>
      </c>
      <c r="B36" s="24">
        <v>164738.26</v>
      </c>
      <c r="C36" s="129" t="s">
        <v>47</v>
      </c>
      <c r="D36" s="24">
        <v>250000</v>
      </c>
    </row>
    <row r="37" ht="18.75" customHeight="1" spans="1:4">
      <c r="A37" s="208" t="s">
        <v>48</v>
      </c>
      <c r="B37" s="24"/>
      <c r="C37" s="129" t="s">
        <v>48</v>
      </c>
      <c r="D37" s="24"/>
    </row>
    <row r="38" ht="18.75" customHeight="1" spans="1:4">
      <c r="A38" s="208" t="s">
        <v>49</v>
      </c>
      <c r="B38" s="24">
        <f>B36-B37</f>
        <v>164738.26</v>
      </c>
      <c r="C38" s="129" t="s">
        <v>50</v>
      </c>
      <c r="D38" s="24">
        <v>250000</v>
      </c>
    </row>
    <row r="39" ht="18.75" customHeight="1" spans="1:4">
      <c r="A39" s="209" t="s">
        <v>51</v>
      </c>
      <c r="B39" s="168">
        <f t="shared" ref="B39:D39" si="1">B35+B36</f>
        <v>3561843.19</v>
      </c>
      <c r="C39" s="207" t="s">
        <v>52</v>
      </c>
      <c r="D39" s="168">
        <f t="shared" si="1"/>
        <v>3561843.19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6"/>
      <c r="O2" s="66"/>
      <c r="P2" s="66"/>
      <c r="Q2" s="66"/>
      <c r="R2" s="66"/>
      <c r="S2" s="37" t="s">
        <v>53</v>
      </c>
    </row>
    <row r="3" ht="57.75" customHeight="1" spans="1:19">
      <c r="A3" s="125" t="str">
        <f>"2025"&amp;"年部门收入预算表"</f>
        <v>2025年部门收入预算表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97"/>
      <c r="P3" s="197"/>
      <c r="Q3" s="197"/>
      <c r="R3" s="197"/>
      <c r="S3" s="197"/>
    </row>
    <row r="4" ht="18.75" customHeight="1" spans="1:19">
      <c r="A4" s="40" t="str">
        <f>"单位名称："&amp;"临沧市动物疫病预防控制中心"</f>
        <v>单位名称：临沧市动物疫病预防控制中心</v>
      </c>
      <c r="B4" s="92"/>
      <c r="C4" s="92"/>
      <c r="D4" s="92"/>
      <c r="E4" s="92"/>
      <c r="F4" s="92"/>
      <c r="G4" s="92"/>
      <c r="H4" s="92"/>
      <c r="I4" s="92"/>
      <c r="J4" s="70"/>
      <c r="K4" s="92"/>
      <c r="L4" s="92"/>
      <c r="M4" s="92"/>
      <c r="N4" s="92"/>
      <c r="O4" s="70"/>
      <c r="P4" s="70"/>
      <c r="Q4" s="70"/>
      <c r="R4" s="70"/>
      <c r="S4" s="37" t="s">
        <v>1</v>
      </c>
    </row>
    <row r="5" ht="18.75" customHeight="1" spans="1:19">
      <c r="A5" s="182" t="s">
        <v>54</v>
      </c>
      <c r="B5" s="183" t="s">
        <v>55</v>
      </c>
      <c r="C5" s="183" t="s">
        <v>56</v>
      </c>
      <c r="D5" s="184" t="s">
        <v>57</v>
      </c>
      <c r="E5" s="185"/>
      <c r="F5" s="185"/>
      <c r="G5" s="185"/>
      <c r="H5" s="185"/>
      <c r="I5" s="185"/>
      <c r="J5" s="198"/>
      <c r="K5" s="185"/>
      <c r="L5" s="185"/>
      <c r="M5" s="185"/>
      <c r="N5" s="199"/>
      <c r="O5" s="184" t="s">
        <v>46</v>
      </c>
      <c r="P5" s="184"/>
      <c r="Q5" s="184"/>
      <c r="R5" s="184"/>
      <c r="S5" s="202"/>
    </row>
    <row r="6" ht="18.75" customHeight="1" spans="1:19">
      <c r="A6" s="186"/>
      <c r="B6" s="187"/>
      <c r="C6" s="187"/>
      <c r="D6" s="188" t="s">
        <v>58</v>
      </c>
      <c r="E6" s="188" t="s">
        <v>59</v>
      </c>
      <c r="F6" s="188" t="s">
        <v>60</v>
      </c>
      <c r="G6" s="188" t="s">
        <v>61</v>
      </c>
      <c r="H6" s="188" t="s">
        <v>62</v>
      </c>
      <c r="I6" s="200" t="s">
        <v>63</v>
      </c>
      <c r="J6" s="200"/>
      <c r="K6" s="200"/>
      <c r="L6" s="200"/>
      <c r="M6" s="200"/>
      <c r="N6" s="191"/>
      <c r="O6" s="188" t="s">
        <v>58</v>
      </c>
      <c r="P6" s="188" t="s">
        <v>59</v>
      </c>
      <c r="Q6" s="188" t="s">
        <v>60</v>
      </c>
      <c r="R6" s="188" t="s">
        <v>61</v>
      </c>
      <c r="S6" s="188" t="s">
        <v>64</v>
      </c>
    </row>
    <row r="7" ht="18.75" customHeight="1" spans="1:19">
      <c r="A7" s="189"/>
      <c r="B7" s="190"/>
      <c r="C7" s="190"/>
      <c r="D7" s="191"/>
      <c r="E7" s="191"/>
      <c r="F7" s="191"/>
      <c r="G7" s="191"/>
      <c r="H7" s="191"/>
      <c r="I7" s="190" t="s">
        <v>58</v>
      </c>
      <c r="J7" s="190" t="s">
        <v>65</v>
      </c>
      <c r="K7" s="190" t="s">
        <v>66</v>
      </c>
      <c r="L7" s="190" t="s">
        <v>67</v>
      </c>
      <c r="M7" s="190" t="s">
        <v>68</v>
      </c>
      <c r="N7" s="190" t="s">
        <v>69</v>
      </c>
      <c r="O7" s="201"/>
      <c r="P7" s="201"/>
      <c r="Q7" s="201"/>
      <c r="R7" s="201"/>
      <c r="S7" s="191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2" t="s">
        <v>70</v>
      </c>
      <c r="B9" s="193" t="s">
        <v>71</v>
      </c>
      <c r="C9" s="24">
        <v>3561843.19</v>
      </c>
      <c r="D9" s="24">
        <v>3397104.93</v>
      </c>
      <c r="E9" s="24">
        <v>3147104.93</v>
      </c>
      <c r="F9" s="24"/>
      <c r="G9" s="24"/>
      <c r="H9" s="24"/>
      <c r="I9" s="24">
        <v>250000</v>
      </c>
      <c r="J9" s="24"/>
      <c r="K9" s="24"/>
      <c r="L9" s="24"/>
      <c r="M9" s="24"/>
      <c r="N9" s="24">
        <v>250000</v>
      </c>
      <c r="O9" s="24">
        <v>164738.26</v>
      </c>
      <c r="P9" s="24"/>
      <c r="Q9" s="24"/>
      <c r="R9" s="24"/>
      <c r="S9" s="24">
        <v>164738.26</v>
      </c>
    </row>
    <row r="10" ht="18.75" customHeight="1" spans="1:19">
      <c r="A10" s="194" t="s">
        <v>56</v>
      </c>
      <c r="B10" s="195"/>
      <c r="C10" s="24">
        <v>3561843.19</v>
      </c>
      <c r="D10" s="24">
        <v>3397104.93</v>
      </c>
      <c r="E10" s="24">
        <v>3147104.93</v>
      </c>
      <c r="F10" s="24"/>
      <c r="G10" s="24"/>
      <c r="H10" s="24"/>
      <c r="I10" s="24">
        <v>250000</v>
      </c>
      <c r="J10" s="24"/>
      <c r="K10" s="24"/>
      <c r="L10" s="24"/>
      <c r="M10" s="24"/>
      <c r="N10" s="24">
        <v>250000</v>
      </c>
      <c r="O10" s="24">
        <v>164738.26</v>
      </c>
      <c r="P10" s="24"/>
      <c r="Q10" s="24"/>
      <c r="R10" s="24"/>
      <c r="S10" s="24">
        <v>164738.26</v>
      </c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3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0"/>
      <c r="E2" s="2"/>
      <c r="F2" s="2"/>
      <c r="G2" s="2"/>
      <c r="H2" s="170"/>
      <c r="I2" s="2"/>
      <c r="J2" s="170"/>
      <c r="K2" s="2"/>
      <c r="L2" s="2"/>
      <c r="M2" s="2"/>
      <c r="N2" s="2"/>
      <c r="O2" s="38" t="s">
        <v>72</v>
      </c>
    </row>
    <row r="3" ht="42" customHeight="1" spans="1:15">
      <c r="A3" s="6" t="str">
        <f>"2025"&amp;"年部门支出预算表"</f>
        <v>2025年部门支出预算表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ht="18.75" customHeight="1" spans="1:15">
      <c r="A4" s="172" t="str">
        <f>"单位名称："&amp;"临沧市动物疫病预防控制中心"</f>
        <v>单位名称：临沧市动物疫病预防控制中心</v>
      </c>
      <c r="B4" s="173"/>
      <c r="C4" s="61"/>
      <c r="D4" s="29"/>
      <c r="E4" s="61"/>
      <c r="F4" s="61"/>
      <c r="G4" s="61"/>
      <c r="H4" s="29"/>
      <c r="I4" s="61"/>
      <c r="J4" s="29"/>
      <c r="K4" s="61"/>
      <c r="L4" s="61"/>
      <c r="M4" s="180"/>
      <c r="N4" s="180"/>
      <c r="O4" s="38" t="s">
        <v>1</v>
      </c>
    </row>
    <row r="5" ht="18.75" customHeight="1" spans="1:15">
      <c r="A5" s="11" t="s">
        <v>73</v>
      </c>
      <c r="B5" s="11" t="s">
        <v>74</v>
      </c>
      <c r="C5" s="11" t="s">
        <v>56</v>
      </c>
      <c r="D5" s="13" t="s">
        <v>59</v>
      </c>
      <c r="E5" s="73" t="s">
        <v>75</v>
      </c>
      <c r="F5" s="134" t="s">
        <v>76</v>
      </c>
      <c r="G5" s="11" t="s">
        <v>60</v>
      </c>
      <c r="H5" s="11" t="s">
        <v>61</v>
      </c>
      <c r="I5" s="11" t="s">
        <v>77</v>
      </c>
      <c r="J5" s="13" t="s">
        <v>78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3" t="s">
        <v>58</v>
      </c>
      <c r="E6" s="91" t="s">
        <v>75</v>
      </c>
      <c r="F6" s="91" t="s">
        <v>76</v>
      </c>
      <c r="G6" s="19"/>
      <c r="H6" s="19"/>
      <c r="I6" s="19"/>
      <c r="J6" s="63" t="s">
        <v>58</v>
      </c>
      <c r="K6" s="45" t="s">
        <v>79</v>
      </c>
      <c r="L6" s="45" t="s">
        <v>80</v>
      </c>
      <c r="M6" s="45" t="s">
        <v>81</v>
      </c>
      <c r="N6" s="45" t="s">
        <v>82</v>
      </c>
      <c r="O6" s="45" t="s">
        <v>83</v>
      </c>
    </row>
    <row r="7" ht="18.75" customHeight="1" spans="1:15">
      <c r="A7" s="114">
        <v>1</v>
      </c>
      <c r="B7" s="114">
        <v>2</v>
      </c>
      <c r="C7" s="63">
        <v>3</v>
      </c>
      <c r="D7" s="63">
        <v>4</v>
      </c>
      <c r="E7" s="63">
        <v>5</v>
      </c>
      <c r="F7" s="63">
        <v>6</v>
      </c>
      <c r="G7" s="63">
        <v>7</v>
      </c>
      <c r="H7" s="63">
        <v>8</v>
      </c>
      <c r="I7" s="63">
        <v>9</v>
      </c>
      <c r="J7" s="63">
        <v>10</v>
      </c>
      <c r="K7" s="63">
        <v>11</v>
      </c>
      <c r="L7" s="63">
        <v>12</v>
      </c>
      <c r="M7" s="63">
        <v>13</v>
      </c>
      <c r="N7" s="63">
        <v>14</v>
      </c>
      <c r="O7" s="63">
        <v>15</v>
      </c>
    </row>
    <row r="8" ht="18.75" customHeight="1" spans="1:15">
      <c r="A8" s="129" t="s">
        <v>84</v>
      </c>
      <c r="B8" s="159" t="s">
        <v>85</v>
      </c>
      <c r="C8" s="24">
        <v>563785.08</v>
      </c>
      <c r="D8" s="24">
        <v>563785.08</v>
      </c>
      <c r="E8" s="24">
        <v>563785.08</v>
      </c>
      <c r="F8" s="24"/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4" t="s">
        <v>86</v>
      </c>
      <c r="B9" s="210" t="s">
        <v>87</v>
      </c>
      <c r="C9" s="24">
        <v>559585.08</v>
      </c>
      <c r="D9" s="24">
        <v>559585.08</v>
      </c>
      <c r="E9" s="24">
        <v>559585.08</v>
      </c>
      <c r="F9" s="24"/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6" t="s">
        <v>88</v>
      </c>
      <c r="B10" s="211" t="s">
        <v>89</v>
      </c>
      <c r="C10" s="24">
        <v>314729.4</v>
      </c>
      <c r="D10" s="24">
        <v>314729.4</v>
      </c>
      <c r="E10" s="24">
        <v>314729.4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6" t="s">
        <v>90</v>
      </c>
      <c r="B11" s="211" t="s">
        <v>91</v>
      </c>
      <c r="C11" s="24">
        <v>244855.68</v>
      </c>
      <c r="D11" s="24">
        <v>244855.68</v>
      </c>
      <c r="E11" s="24">
        <v>244855.68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4" t="s">
        <v>92</v>
      </c>
      <c r="B12" s="210" t="s">
        <v>93</v>
      </c>
      <c r="C12" s="24">
        <v>4200</v>
      </c>
      <c r="D12" s="24">
        <v>4200</v>
      </c>
      <c r="E12" s="24">
        <v>4200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6" t="s">
        <v>94</v>
      </c>
      <c r="B13" s="211" t="s">
        <v>95</v>
      </c>
      <c r="C13" s="24">
        <v>4200</v>
      </c>
      <c r="D13" s="24">
        <v>4200</v>
      </c>
      <c r="E13" s="24">
        <v>4200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29" t="s">
        <v>96</v>
      </c>
      <c r="B14" s="159" t="s">
        <v>97</v>
      </c>
      <c r="C14" s="24">
        <v>193001.85</v>
      </c>
      <c r="D14" s="24">
        <v>193001.85</v>
      </c>
      <c r="E14" s="24">
        <v>193001.85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4" t="s">
        <v>98</v>
      </c>
      <c r="B15" s="210" t="s">
        <v>99</v>
      </c>
      <c r="C15" s="24">
        <v>193001.85</v>
      </c>
      <c r="D15" s="24">
        <v>193001.85</v>
      </c>
      <c r="E15" s="24">
        <v>193001.85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6" t="s">
        <v>100</v>
      </c>
      <c r="B16" s="211" t="s">
        <v>101</v>
      </c>
      <c r="C16" s="24">
        <v>108654.71</v>
      </c>
      <c r="D16" s="24">
        <v>108654.71</v>
      </c>
      <c r="E16" s="24">
        <v>108654.71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6" t="s">
        <v>102</v>
      </c>
      <c r="B17" s="211" t="s">
        <v>103</v>
      </c>
      <c r="C17" s="24">
        <v>73630.44</v>
      </c>
      <c r="D17" s="24">
        <v>73630.44</v>
      </c>
      <c r="E17" s="24">
        <v>73630.44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76" t="s">
        <v>104</v>
      </c>
      <c r="B18" s="211" t="s">
        <v>105</v>
      </c>
      <c r="C18" s="24">
        <v>10716.7</v>
      </c>
      <c r="D18" s="24">
        <v>10716.7</v>
      </c>
      <c r="E18" s="24">
        <v>10716.7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29" t="s">
        <v>106</v>
      </c>
      <c r="B19" s="159" t="s">
        <v>107</v>
      </c>
      <c r="C19" s="24">
        <v>2369433.06</v>
      </c>
      <c r="D19" s="24">
        <v>2204694.8</v>
      </c>
      <c r="E19" s="24">
        <v>1954694.8</v>
      </c>
      <c r="F19" s="24">
        <v>250000</v>
      </c>
      <c r="G19" s="24"/>
      <c r="H19" s="24"/>
      <c r="I19" s="24"/>
      <c r="J19" s="24">
        <v>164738.26</v>
      </c>
      <c r="K19" s="24"/>
      <c r="L19" s="24"/>
      <c r="M19" s="24"/>
      <c r="N19" s="24"/>
      <c r="O19" s="24">
        <v>164738.26</v>
      </c>
    </row>
    <row r="20" ht="18.75" customHeight="1" spans="1:15">
      <c r="A20" s="174" t="s">
        <v>108</v>
      </c>
      <c r="B20" s="210" t="s">
        <v>109</v>
      </c>
      <c r="C20" s="24">
        <v>2369433.06</v>
      </c>
      <c r="D20" s="24">
        <v>2204694.8</v>
      </c>
      <c r="E20" s="24">
        <v>1954694.8</v>
      </c>
      <c r="F20" s="24">
        <v>250000</v>
      </c>
      <c r="G20" s="24"/>
      <c r="H20" s="24"/>
      <c r="I20" s="24"/>
      <c r="J20" s="24">
        <v>164738.26</v>
      </c>
      <c r="K20" s="24"/>
      <c r="L20" s="24"/>
      <c r="M20" s="24"/>
      <c r="N20" s="24"/>
      <c r="O20" s="24">
        <v>164738.26</v>
      </c>
    </row>
    <row r="21" ht="18.75" customHeight="1" spans="1:15">
      <c r="A21" s="176" t="s">
        <v>110</v>
      </c>
      <c r="B21" s="211" t="s">
        <v>111</v>
      </c>
      <c r="C21" s="24">
        <v>1954694.8</v>
      </c>
      <c r="D21" s="24">
        <v>1954694.8</v>
      </c>
      <c r="E21" s="24">
        <v>1954694.8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6" t="s">
        <v>112</v>
      </c>
      <c r="B22" s="211" t="s">
        <v>113</v>
      </c>
      <c r="C22" s="24">
        <v>414738.26</v>
      </c>
      <c r="D22" s="24">
        <v>250000</v>
      </c>
      <c r="E22" s="24"/>
      <c r="F22" s="24">
        <v>250000</v>
      </c>
      <c r="G22" s="24"/>
      <c r="H22" s="24"/>
      <c r="I22" s="24"/>
      <c r="J22" s="24">
        <v>164738.26</v>
      </c>
      <c r="K22" s="24"/>
      <c r="L22" s="24"/>
      <c r="M22" s="24"/>
      <c r="N22" s="24"/>
      <c r="O22" s="24">
        <v>164738.26</v>
      </c>
    </row>
    <row r="23" ht="18.75" customHeight="1" spans="1:15">
      <c r="A23" s="129" t="s">
        <v>114</v>
      </c>
      <c r="B23" s="159" t="s">
        <v>115</v>
      </c>
      <c r="C23" s="24">
        <v>185623.2</v>
      </c>
      <c r="D23" s="24">
        <v>185623.2</v>
      </c>
      <c r="E23" s="24">
        <v>185623.2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4" t="s">
        <v>116</v>
      </c>
      <c r="B24" s="210" t="s">
        <v>117</v>
      </c>
      <c r="C24" s="24">
        <v>185623.2</v>
      </c>
      <c r="D24" s="24">
        <v>185623.2</v>
      </c>
      <c r="E24" s="24">
        <v>185623.2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76" t="s">
        <v>118</v>
      </c>
      <c r="B25" s="211" t="s">
        <v>119</v>
      </c>
      <c r="C25" s="24">
        <v>185623.2</v>
      </c>
      <c r="D25" s="24">
        <v>185623.2</v>
      </c>
      <c r="E25" s="24">
        <v>185623.2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78" t="s">
        <v>120</v>
      </c>
      <c r="B26" s="179" t="s">
        <v>120</v>
      </c>
      <c r="C26" s="24">
        <v>3311843.19</v>
      </c>
      <c r="D26" s="24">
        <v>3147104.93</v>
      </c>
      <c r="E26" s="24">
        <v>2897104.93</v>
      </c>
      <c r="F26" s="24">
        <v>250000</v>
      </c>
      <c r="G26" s="24"/>
      <c r="H26" s="24"/>
      <c r="I26" s="24"/>
      <c r="J26" s="24">
        <v>164738.26</v>
      </c>
      <c r="K26" s="24"/>
      <c r="L26" s="24"/>
      <c r="M26" s="24"/>
      <c r="N26" s="24"/>
      <c r="O26" s="24">
        <v>164738.26</v>
      </c>
    </row>
  </sheetData>
  <mergeCells count="11">
    <mergeCell ref="A3:O3"/>
    <mergeCell ref="A4:L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4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31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38" t="s">
        <v>121</v>
      </c>
    </row>
    <row r="3" ht="36" customHeight="1" spans="1:4">
      <c r="A3" s="6" t="str">
        <f>"2025"&amp;"年部门财政拨款收支预算总表"</f>
        <v>2025年部门财政拨款收支预算总表</v>
      </c>
      <c r="B3" s="157"/>
      <c r="C3" s="157"/>
      <c r="D3" s="157"/>
    </row>
    <row r="4" ht="18.75" customHeight="1" spans="1:4">
      <c r="A4" s="8" t="str">
        <f>"单位名称："&amp;"临沧市动物疫病预防控制中心"</f>
        <v>单位名称：临沧市动物疫病预防控制中心</v>
      </c>
      <c r="B4" s="158"/>
      <c r="C4" s="158"/>
      <c r="D4" s="38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0" t="s">
        <v>4</v>
      </c>
      <c r="B6" s="104" t="str">
        <f t="shared" ref="B6:D6" si="0">"2025"&amp;"年预算数"</f>
        <v>2025年预算数</v>
      </c>
      <c r="C6" s="30" t="s">
        <v>122</v>
      </c>
      <c r="D6" s="104" t="str">
        <f t="shared" si="0"/>
        <v>2025年预算数</v>
      </c>
    </row>
    <row r="7" ht="18.75" customHeight="1" spans="1:4">
      <c r="A7" s="32"/>
      <c r="B7" s="19"/>
      <c r="C7" s="32"/>
      <c r="D7" s="19"/>
    </row>
    <row r="8" ht="18.75" customHeight="1" spans="1:4">
      <c r="A8" s="159" t="s">
        <v>123</v>
      </c>
      <c r="B8" s="24">
        <v>3147104.93</v>
      </c>
      <c r="C8" s="23" t="s">
        <v>124</v>
      </c>
      <c r="D8" s="24">
        <v>3147104.93</v>
      </c>
    </row>
    <row r="9" ht="18.75" customHeight="1" spans="1:4">
      <c r="A9" s="160" t="s">
        <v>125</v>
      </c>
      <c r="B9" s="24">
        <v>3147104.93</v>
      </c>
      <c r="C9" s="23" t="s">
        <v>126</v>
      </c>
      <c r="D9" s="24"/>
    </row>
    <row r="10" ht="18.75" customHeight="1" spans="1:4">
      <c r="A10" s="160" t="s">
        <v>127</v>
      </c>
      <c r="B10" s="24"/>
      <c r="C10" s="23" t="s">
        <v>128</v>
      </c>
      <c r="D10" s="24"/>
    </row>
    <row r="11" ht="18.75" customHeight="1" spans="1:4">
      <c r="A11" s="160" t="s">
        <v>129</v>
      </c>
      <c r="B11" s="24"/>
      <c r="C11" s="23" t="s">
        <v>130</v>
      </c>
      <c r="D11" s="24"/>
    </row>
    <row r="12" ht="18.75" customHeight="1" spans="1:4">
      <c r="A12" s="161" t="s">
        <v>131</v>
      </c>
      <c r="B12" s="24"/>
      <c r="C12" s="162" t="s">
        <v>132</v>
      </c>
      <c r="D12" s="24"/>
    </row>
    <row r="13" ht="18.75" customHeight="1" spans="1:4">
      <c r="A13" s="163" t="s">
        <v>125</v>
      </c>
      <c r="B13" s="24"/>
      <c r="C13" s="164" t="s">
        <v>133</v>
      </c>
      <c r="D13" s="24"/>
    </row>
    <row r="14" ht="18.75" customHeight="1" spans="1:4">
      <c r="A14" s="163" t="s">
        <v>127</v>
      </c>
      <c r="B14" s="24"/>
      <c r="C14" s="164" t="s">
        <v>134</v>
      </c>
      <c r="D14" s="24"/>
    </row>
    <row r="15" ht="18.75" customHeight="1" spans="1:4">
      <c r="A15" s="163" t="s">
        <v>129</v>
      </c>
      <c r="B15" s="24"/>
      <c r="C15" s="164" t="s">
        <v>135</v>
      </c>
      <c r="D15" s="24"/>
    </row>
    <row r="16" ht="18.75" customHeight="1" spans="1:4">
      <c r="A16" s="163" t="s">
        <v>26</v>
      </c>
      <c r="B16" s="24"/>
      <c r="C16" s="164" t="s">
        <v>136</v>
      </c>
      <c r="D16" s="24">
        <v>563785.08</v>
      </c>
    </row>
    <row r="17" ht="18.75" customHeight="1" spans="1:4">
      <c r="A17" s="163" t="s">
        <v>26</v>
      </c>
      <c r="B17" s="24" t="s">
        <v>26</v>
      </c>
      <c r="C17" s="164" t="s">
        <v>137</v>
      </c>
      <c r="D17" s="24">
        <v>193001.85</v>
      </c>
    </row>
    <row r="18" ht="18.75" customHeight="1" spans="1:4">
      <c r="A18" s="165" t="s">
        <v>26</v>
      </c>
      <c r="B18" s="24" t="s">
        <v>26</v>
      </c>
      <c r="C18" s="164" t="s">
        <v>138</v>
      </c>
      <c r="D18" s="24"/>
    </row>
    <row r="19" ht="18.75" customHeight="1" spans="1:4">
      <c r="A19" s="165" t="s">
        <v>26</v>
      </c>
      <c r="B19" s="24" t="s">
        <v>26</v>
      </c>
      <c r="C19" s="164" t="s">
        <v>139</v>
      </c>
      <c r="D19" s="24"/>
    </row>
    <row r="20" ht="18.75" customHeight="1" spans="1:4">
      <c r="A20" s="166" t="s">
        <v>26</v>
      </c>
      <c r="B20" s="24" t="s">
        <v>26</v>
      </c>
      <c r="C20" s="164" t="s">
        <v>140</v>
      </c>
      <c r="D20" s="24">
        <v>2204694.8</v>
      </c>
    </row>
    <row r="21" ht="18.75" customHeight="1" spans="1:4">
      <c r="A21" s="166" t="s">
        <v>26</v>
      </c>
      <c r="B21" s="24" t="s">
        <v>26</v>
      </c>
      <c r="C21" s="164" t="s">
        <v>141</v>
      </c>
      <c r="D21" s="24"/>
    </row>
    <row r="22" ht="18.75" customHeight="1" spans="1:4">
      <c r="A22" s="166" t="s">
        <v>26</v>
      </c>
      <c r="B22" s="24" t="s">
        <v>26</v>
      </c>
      <c r="C22" s="164" t="s">
        <v>142</v>
      </c>
      <c r="D22" s="24"/>
    </row>
    <row r="23" ht="18.75" customHeight="1" spans="1:4">
      <c r="A23" s="166" t="s">
        <v>26</v>
      </c>
      <c r="B23" s="24" t="s">
        <v>26</v>
      </c>
      <c r="C23" s="164" t="s">
        <v>143</v>
      </c>
      <c r="D23" s="24"/>
    </row>
    <row r="24" ht="18.75" customHeight="1" spans="1:4">
      <c r="A24" s="166" t="s">
        <v>26</v>
      </c>
      <c r="B24" s="24" t="s">
        <v>26</v>
      </c>
      <c r="C24" s="164" t="s">
        <v>144</v>
      </c>
      <c r="D24" s="24"/>
    </row>
    <row r="25" ht="18.75" customHeight="1" spans="1:4">
      <c r="A25" s="166" t="s">
        <v>26</v>
      </c>
      <c r="B25" s="24" t="s">
        <v>26</v>
      </c>
      <c r="C25" s="164" t="s">
        <v>145</v>
      </c>
      <c r="D25" s="24"/>
    </row>
    <row r="26" ht="18.75" customHeight="1" spans="1:4">
      <c r="A26" s="166" t="s">
        <v>26</v>
      </c>
      <c r="B26" s="24" t="s">
        <v>26</v>
      </c>
      <c r="C26" s="164" t="s">
        <v>146</v>
      </c>
      <c r="D26" s="24"/>
    </row>
    <row r="27" ht="18.75" customHeight="1" spans="1:4">
      <c r="A27" s="166" t="s">
        <v>26</v>
      </c>
      <c r="B27" s="24" t="s">
        <v>26</v>
      </c>
      <c r="C27" s="164" t="s">
        <v>147</v>
      </c>
      <c r="D27" s="24">
        <v>185623.2</v>
      </c>
    </row>
    <row r="28" ht="18.75" customHeight="1" spans="1:4">
      <c r="A28" s="166" t="s">
        <v>26</v>
      </c>
      <c r="B28" s="24" t="s">
        <v>26</v>
      </c>
      <c r="C28" s="164" t="s">
        <v>148</v>
      </c>
      <c r="D28" s="24"/>
    </row>
    <row r="29" ht="18.75" customHeight="1" spans="1:4">
      <c r="A29" s="166" t="s">
        <v>26</v>
      </c>
      <c r="B29" s="24" t="s">
        <v>26</v>
      </c>
      <c r="C29" s="164" t="s">
        <v>149</v>
      </c>
      <c r="D29" s="24"/>
    </row>
    <row r="30" ht="18.75" customHeight="1" spans="1:4">
      <c r="A30" s="166" t="s">
        <v>26</v>
      </c>
      <c r="B30" s="24" t="s">
        <v>26</v>
      </c>
      <c r="C30" s="164" t="s">
        <v>150</v>
      </c>
      <c r="D30" s="24"/>
    </row>
    <row r="31" ht="18.75" customHeight="1" spans="1:4">
      <c r="A31" s="166" t="s">
        <v>26</v>
      </c>
      <c r="B31" s="24" t="s">
        <v>26</v>
      </c>
      <c r="C31" s="164" t="s">
        <v>151</v>
      </c>
      <c r="D31" s="24"/>
    </row>
    <row r="32" ht="18.75" customHeight="1" spans="1:4">
      <c r="A32" s="167" t="s">
        <v>26</v>
      </c>
      <c r="B32" s="24" t="s">
        <v>26</v>
      </c>
      <c r="C32" s="164" t="s">
        <v>152</v>
      </c>
      <c r="D32" s="24"/>
    </row>
    <row r="33" ht="18.75" customHeight="1" spans="1:4">
      <c r="A33" s="167" t="s">
        <v>26</v>
      </c>
      <c r="B33" s="24" t="s">
        <v>26</v>
      </c>
      <c r="C33" s="164" t="s">
        <v>153</v>
      </c>
      <c r="D33" s="24"/>
    </row>
    <row r="34" ht="18.75" customHeight="1" spans="1:4">
      <c r="A34" s="167" t="s">
        <v>26</v>
      </c>
      <c r="B34" s="24" t="s">
        <v>26</v>
      </c>
      <c r="C34" s="164" t="s">
        <v>154</v>
      </c>
      <c r="D34" s="24"/>
    </row>
    <row r="35" ht="18.75" customHeight="1" spans="1:4">
      <c r="A35" s="167"/>
      <c r="B35" s="24"/>
      <c r="C35" s="164" t="s">
        <v>155</v>
      </c>
      <c r="D35" s="24"/>
    </row>
    <row r="36" ht="18.75" customHeight="1" spans="1:4">
      <c r="A36" s="167" t="s">
        <v>26</v>
      </c>
      <c r="B36" s="24" t="s">
        <v>26</v>
      </c>
      <c r="C36" s="164" t="s">
        <v>156</v>
      </c>
      <c r="D36" s="24"/>
    </row>
    <row r="37" ht="18.75" customHeight="1" spans="1:4">
      <c r="A37" s="54" t="s">
        <v>157</v>
      </c>
      <c r="B37" s="168">
        <v>3147104.93</v>
      </c>
      <c r="C37" s="169" t="s">
        <v>52</v>
      </c>
      <c r="D37" s="168">
        <v>3147104.93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6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7"/>
      <c r="F2" s="56"/>
      <c r="G2" s="38" t="s">
        <v>158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48"/>
      <c r="C3" s="148"/>
      <c r="D3" s="148"/>
      <c r="E3" s="148"/>
      <c r="F3" s="148"/>
      <c r="G3" s="148"/>
    </row>
    <row r="4" ht="18" customHeight="1" spans="1:7">
      <c r="A4" s="149" t="str">
        <f>"单位名称："&amp;"临沧市动物疫病预防控制中心"</f>
        <v>单位名称：临沧市动物疫病预防控制中心</v>
      </c>
      <c r="B4" s="28"/>
      <c r="C4" s="29"/>
      <c r="D4" s="29"/>
      <c r="E4" s="29"/>
      <c r="F4" s="99"/>
      <c r="G4" s="38" t="s">
        <v>1</v>
      </c>
    </row>
    <row r="5" ht="20.25" customHeight="1" spans="1:7">
      <c r="A5" s="150" t="s">
        <v>159</v>
      </c>
      <c r="B5" s="151"/>
      <c r="C5" s="104" t="s">
        <v>56</v>
      </c>
      <c r="D5" s="127" t="s">
        <v>75</v>
      </c>
      <c r="E5" s="14"/>
      <c r="F5" s="15"/>
      <c r="G5" s="120" t="s">
        <v>76</v>
      </c>
    </row>
    <row r="6" ht="20.25" customHeight="1" spans="1:7">
      <c r="A6" s="152" t="s">
        <v>73</v>
      </c>
      <c r="B6" s="152" t="s">
        <v>74</v>
      </c>
      <c r="C6" s="32"/>
      <c r="D6" s="63" t="s">
        <v>58</v>
      </c>
      <c r="E6" s="63" t="s">
        <v>160</v>
      </c>
      <c r="F6" s="63" t="s">
        <v>161</v>
      </c>
      <c r="G6" s="93"/>
    </row>
    <row r="7" ht="19.5" customHeight="1" spans="1:7">
      <c r="A7" s="152" t="s">
        <v>162</v>
      </c>
      <c r="B7" s="152" t="s">
        <v>163</v>
      </c>
      <c r="C7" s="152" t="s">
        <v>164</v>
      </c>
      <c r="D7" s="63">
        <v>4</v>
      </c>
      <c r="E7" s="153" t="s">
        <v>165</v>
      </c>
      <c r="F7" s="153" t="s">
        <v>166</v>
      </c>
      <c r="G7" s="152" t="s">
        <v>167</v>
      </c>
    </row>
    <row r="8" ht="18" customHeight="1" spans="1:7">
      <c r="A8" s="33" t="s">
        <v>84</v>
      </c>
      <c r="B8" s="33" t="s">
        <v>85</v>
      </c>
      <c r="C8" s="24">
        <v>563785.08</v>
      </c>
      <c r="D8" s="24">
        <v>563785.08</v>
      </c>
      <c r="E8" s="24">
        <v>555385.08</v>
      </c>
      <c r="F8" s="24">
        <v>8400</v>
      </c>
      <c r="G8" s="24"/>
    </row>
    <row r="9" ht="18" customHeight="1" spans="1:7">
      <c r="A9" s="115" t="s">
        <v>86</v>
      </c>
      <c r="B9" s="115" t="s">
        <v>87</v>
      </c>
      <c r="C9" s="24">
        <v>559585.08</v>
      </c>
      <c r="D9" s="24">
        <v>559585.08</v>
      </c>
      <c r="E9" s="24">
        <v>551185.08</v>
      </c>
      <c r="F9" s="24">
        <v>8400</v>
      </c>
      <c r="G9" s="24"/>
    </row>
    <row r="10" ht="18" customHeight="1" spans="1:7">
      <c r="A10" s="154" t="s">
        <v>88</v>
      </c>
      <c r="B10" s="154" t="s">
        <v>89</v>
      </c>
      <c r="C10" s="24">
        <v>314729.4</v>
      </c>
      <c r="D10" s="24">
        <v>314729.4</v>
      </c>
      <c r="E10" s="24">
        <v>306329.4</v>
      </c>
      <c r="F10" s="24">
        <v>8400</v>
      </c>
      <c r="G10" s="24"/>
    </row>
    <row r="11" ht="18" customHeight="1" spans="1:7">
      <c r="A11" s="154" t="s">
        <v>90</v>
      </c>
      <c r="B11" s="154" t="s">
        <v>91</v>
      </c>
      <c r="C11" s="24">
        <v>244855.68</v>
      </c>
      <c r="D11" s="24">
        <v>244855.68</v>
      </c>
      <c r="E11" s="24">
        <v>244855.68</v>
      </c>
      <c r="F11" s="24"/>
      <c r="G11" s="24"/>
    </row>
    <row r="12" ht="18" customHeight="1" spans="1:7">
      <c r="A12" s="115" t="s">
        <v>92</v>
      </c>
      <c r="B12" s="115" t="s">
        <v>93</v>
      </c>
      <c r="C12" s="24">
        <v>4200</v>
      </c>
      <c r="D12" s="24">
        <v>4200</v>
      </c>
      <c r="E12" s="24">
        <v>4200</v>
      </c>
      <c r="F12" s="24"/>
      <c r="G12" s="24"/>
    </row>
    <row r="13" ht="18" customHeight="1" spans="1:7">
      <c r="A13" s="154" t="s">
        <v>94</v>
      </c>
      <c r="B13" s="154" t="s">
        <v>95</v>
      </c>
      <c r="C13" s="24">
        <v>4200</v>
      </c>
      <c r="D13" s="24">
        <v>4200</v>
      </c>
      <c r="E13" s="24">
        <v>4200</v>
      </c>
      <c r="F13" s="24"/>
      <c r="G13" s="24"/>
    </row>
    <row r="14" ht="18" customHeight="1" spans="1:7">
      <c r="A14" s="33" t="s">
        <v>96</v>
      </c>
      <c r="B14" s="33" t="s">
        <v>97</v>
      </c>
      <c r="C14" s="24">
        <v>193001.85</v>
      </c>
      <c r="D14" s="24">
        <v>193001.85</v>
      </c>
      <c r="E14" s="24">
        <v>193001.85</v>
      </c>
      <c r="F14" s="24"/>
      <c r="G14" s="24"/>
    </row>
    <row r="15" ht="18" customHeight="1" spans="1:7">
      <c r="A15" s="115" t="s">
        <v>98</v>
      </c>
      <c r="B15" s="115" t="s">
        <v>99</v>
      </c>
      <c r="C15" s="24">
        <v>193001.85</v>
      </c>
      <c r="D15" s="24">
        <v>193001.85</v>
      </c>
      <c r="E15" s="24">
        <v>193001.85</v>
      </c>
      <c r="F15" s="24"/>
      <c r="G15" s="24"/>
    </row>
    <row r="16" ht="18" customHeight="1" spans="1:7">
      <c r="A16" s="154" t="s">
        <v>100</v>
      </c>
      <c r="B16" s="154" t="s">
        <v>101</v>
      </c>
      <c r="C16" s="24">
        <v>108654.71</v>
      </c>
      <c r="D16" s="24">
        <v>108654.71</v>
      </c>
      <c r="E16" s="24">
        <v>108654.71</v>
      </c>
      <c r="F16" s="24"/>
      <c r="G16" s="24"/>
    </row>
    <row r="17" ht="18" customHeight="1" spans="1:7">
      <c r="A17" s="154" t="s">
        <v>102</v>
      </c>
      <c r="B17" s="154" t="s">
        <v>103</v>
      </c>
      <c r="C17" s="24">
        <v>73630.44</v>
      </c>
      <c r="D17" s="24">
        <v>73630.44</v>
      </c>
      <c r="E17" s="24">
        <v>73630.44</v>
      </c>
      <c r="F17" s="24"/>
      <c r="G17" s="24"/>
    </row>
    <row r="18" ht="18" customHeight="1" spans="1:7">
      <c r="A18" s="154" t="s">
        <v>104</v>
      </c>
      <c r="B18" s="154" t="s">
        <v>105</v>
      </c>
      <c r="C18" s="24">
        <v>10716.7</v>
      </c>
      <c r="D18" s="24">
        <v>10716.7</v>
      </c>
      <c r="E18" s="24">
        <v>10716.7</v>
      </c>
      <c r="F18" s="24"/>
      <c r="G18" s="24"/>
    </row>
    <row r="19" ht="18" customHeight="1" spans="1:7">
      <c r="A19" s="33" t="s">
        <v>106</v>
      </c>
      <c r="B19" s="33" t="s">
        <v>107</v>
      </c>
      <c r="C19" s="24">
        <v>2204694.8</v>
      </c>
      <c r="D19" s="24">
        <v>1954694.8</v>
      </c>
      <c r="E19" s="24">
        <v>1828139.44</v>
      </c>
      <c r="F19" s="24">
        <v>126555.36</v>
      </c>
      <c r="G19" s="24">
        <v>250000</v>
      </c>
    </row>
    <row r="20" ht="18" customHeight="1" spans="1:7">
      <c r="A20" s="115" t="s">
        <v>108</v>
      </c>
      <c r="B20" s="115" t="s">
        <v>109</v>
      </c>
      <c r="C20" s="24">
        <v>2204694.8</v>
      </c>
      <c r="D20" s="24">
        <v>1954694.8</v>
      </c>
      <c r="E20" s="24">
        <v>1828139.44</v>
      </c>
      <c r="F20" s="24">
        <v>126555.36</v>
      </c>
      <c r="G20" s="24">
        <v>250000</v>
      </c>
    </row>
    <row r="21" ht="18" customHeight="1" spans="1:7">
      <c r="A21" s="154" t="s">
        <v>110</v>
      </c>
      <c r="B21" s="154" t="s">
        <v>111</v>
      </c>
      <c r="C21" s="24">
        <v>1954694.8</v>
      </c>
      <c r="D21" s="24">
        <v>1954694.8</v>
      </c>
      <c r="E21" s="24">
        <v>1828139.44</v>
      </c>
      <c r="F21" s="24">
        <v>126555.36</v>
      </c>
      <c r="G21" s="24"/>
    </row>
    <row r="22" ht="18" customHeight="1" spans="1:7">
      <c r="A22" s="154" t="s">
        <v>112</v>
      </c>
      <c r="B22" s="154" t="s">
        <v>113</v>
      </c>
      <c r="C22" s="24">
        <v>250000</v>
      </c>
      <c r="D22" s="24"/>
      <c r="E22" s="24"/>
      <c r="F22" s="24"/>
      <c r="G22" s="24">
        <v>250000</v>
      </c>
    </row>
    <row r="23" ht="18" customHeight="1" spans="1:7">
      <c r="A23" s="33" t="s">
        <v>114</v>
      </c>
      <c r="B23" s="33" t="s">
        <v>115</v>
      </c>
      <c r="C23" s="24">
        <v>185623.2</v>
      </c>
      <c r="D23" s="24">
        <v>185623.2</v>
      </c>
      <c r="E23" s="24">
        <v>185623.2</v>
      </c>
      <c r="F23" s="24"/>
      <c r="G23" s="24"/>
    </row>
    <row r="24" ht="18" customHeight="1" spans="1:7">
      <c r="A24" s="115" t="s">
        <v>116</v>
      </c>
      <c r="B24" s="115" t="s">
        <v>117</v>
      </c>
      <c r="C24" s="24">
        <v>185623.2</v>
      </c>
      <c r="D24" s="24">
        <v>185623.2</v>
      </c>
      <c r="E24" s="24">
        <v>185623.2</v>
      </c>
      <c r="F24" s="24"/>
      <c r="G24" s="24"/>
    </row>
    <row r="25" ht="18" customHeight="1" spans="1:7">
      <c r="A25" s="154" t="s">
        <v>118</v>
      </c>
      <c r="B25" s="154" t="s">
        <v>119</v>
      </c>
      <c r="C25" s="24">
        <v>185623.2</v>
      </c>
      <c r="D25" s="24">
        <v>185623.2</v>
      </c>
      <c r="E25" s="24">
        <v>185623.2</v>
      </c>
      <c r="F25" s="24"/>
      <c r="G25" s="24"/>
    </row>
    <row r="26" ht="18" customHeight="1" spans="1:7">
      <c r="A26" s="155" t="s">
        <v>120</v>
      </c>
      <c r="B26" s="156" t="s">
        <v>120</v>
      </c>
      <c r="C26" s="24">
        <v>3147104.93</v>
      </c>
      <c r="D26" s="24">
        <v>2897104.93</v>
      </c>
      <c r="E26" s="24">
        <v>2762149.57</v>
      </c>
      <c r="F26" s="24">
        <v>134955.36</v>
      </c>
      <c r="G26" s="24">
        <v>250000</v>
      </c>
    </row>
  </sheetData>
  <mergeCells count="7">
    <mergeCell ref="A3:G3"/>
    <mergeCell ref="A4:E4"/>
    <mergeCell ref="A5:B5"/>
    <mergeCell ref="D5:F5"/>
    <mergeCell ref="A26:B26"/>
    <mergeCell ref="C5:C6"/>
    <mergeCell ref="G5:G6"/>
  </mergeCells>
  <printOptions horizontalCentered="1"/>
  <pageMargins left="0.39" right="0.39" top="0.58" bottom="0.58" header="0.5" footer="0.5"/>
  <pageSetup paperSize="9" scale="81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35"/>
      <c r="B1" s="135"/>
      <c r="C1" s="135"/>
      <c r="D1" s="135"/>
      <c r="E1" s="135"/>
      <c r="F1" s="135"/>
      <c r="G1" s="135"/>
    </row>
    <row r="2" ht="15" customHeight="1" spans="1:7">
      <c r="A2" s="136"/>
      <c r="B2" s="137"/>
      <c r="C2" s="138"/>
      <c r="D2" s="61"/>
      <c r="G2" s="86" t="s">
        <v>168</v>
      </c>
    </row>
    <row r="3" ht="39" customHeight="1" spans="1:7">
      <c r="A3" s="125" t="str">
        <f>"2025"&amp;"年“三公”经费支出预算表"</f>
        <v>2025年“三公”经费支出预算表</v>
      </c>
      <c r="B3" s="50"/>
      <c r="C3" s="50"/>
      <c r="D3" s="50"/>
      <c r="E3" s="50"/>
      <c r="F3" s="50"/>
      <c r="G3" s="50"/>
    </row>
    <row r="4" ht="18.75" customHeight="1" spans="1:7">
      <c r="A4" s="40" t="str">
        <f>"单位名称："&amp;"临沧市动物疫病预防控制中心"</f>
        <v>单位名称：临沧市动物疫病预防控制中心</v>
      </c>
      <c r="B4" s="137"/>
      <c r="C4" s="138"/>
      <c r="D4" s="61"/>
      <c r="E4" s="29"/>
      <c r="G4" s="86" t="s">
        <v>169</v>
      </c>
    </row>
    <row r="5" ht="18.75" customHeight="1" spans="1:7">
      <c r="A5" s="11" t="s">
        <v>170</v>
      </c>
      <c r="B5" s="11" t="s">
        <v>171</v>
      </c>
      <c r="C5" s="30" t="s">
        <v>172</v>
      </c>
      <c r="D5" s="13" t="s">
        <v>173</v>
      </c>
      <c r="E5" s="14"/>
      <c r="F5" s="15"/>
      <c r="G5" s="30" t="s">
        <v>174</v>
      </c>
    </row>
    <row r="6" ht="18.75" customHeight="1" spans="1:7">
      <c r="A6" s="18"/>
      <c r="B6" s="139"/>
      <c r="C6" s="32"/>
      <c r="D6" s="63" t="s">
        <v>58</v>
      </c>
      <c r="E6" s="63" t="s">
        <v>175</v>
      </c>
      <c r="F6" s="63" t="s">
        <v>176</v>
      </c>
      <c r="G6" s="32"/>
    </row>
    <row r="7" ht="18.75" customHeight="1" spans="1:7">
      <c r="A7" s="140">
        <v>1</v>
      </c>
      <c r="B7" s="141">
        <v>1</v>
      </c>
      <c r="C7" s="142">
        <v>2</v>
      </c>
      <c r="D7" s="143">
        <v>3</v>
      </c>
      <c r="E7" s="143">
        <v>4</v>
      </c>
      <c r="F7" s="143">
        <v>5</v>
      </c>
      <c r="G7" s="142">
        <v>6</v>
      </c>
    </row>
    <row r="8" ht="18.75" customHeight="1" spans="1:7">
      <c r="A8" s="144" t="s">
        <v>56</v>
      </c>
      <c r="B8" s="145">
        <v>139000</v>
      </c>
      <c r="C8" s="145"/>
      <c r="D8" s="145">
        <v>135000</v>
      </c>
      <c r="E8" s="145"/>
      <c r="F8" s="145">
        <v>135000</v>
      </c>
      <c r="G8" s="145">
        <v>4000</v>
      </c>
    </row>
    <row r="9" ht="18.75" customHeight="1" spans="1:7">
      <c r="A9" s="146" t="s">
        <v>177</v>
      </c>
      <c r="B9" s="145"/>
      <c r="C9" s="145"/>
      <c r="D9" s="145"/>
      <c r="E9" s="145"/>
      <c r="F9" s="145"/>
      <c r="G9" s="145"/>
    </row>
    <row r="10" ht="18.75" customHeight="1" spans="1:7">
      <c r="A10" s="146" t="s">
        <v>178</v>
      </c>
      <c r="B10" s="145">
        <v>49000</v>
      </c>
      <c r="C10" s="145"/>
      <c r="D10" s="145">
        <v>45000</v>
      </c>
      <c r="E10" s="145"/>
      <c r="F10" s="145">
        <v>45000</v>
      </c>
      <c r="G10" s="145">
        <v>4000</v>
      </c>
    </row>
    <row r="11" ht="18.75" customHeight="1" spans="1:7">
      <c r="A11" s="146" t="s">
        <v>179</v>
      </c>
      <c r="B11" s="145">
        <v>90000</v>
      </c>
      <c r="C11" s="145"/>
      <c r="D11" s="145">
        <v>90000</v>
      </c>
      <c r="E11" s="145"/>
      <c r="F11" s="145">
        <v>90000</v>
      </c>
      <c r="G11" s="145"/>
    </row>
    <row r="12" ht="18.75" customHeight="1" spans="1:7">
      <c r="A12" s="146" t="s">
        <v>180</v>
      </c>
      <c r="B12" s="145"/>
      <c r="C12" s="145"/>
      <c r="D12" s="145"/>
      <c r="E12" s="145"/>
      <c r="F12" s="145"/>
      <c r="G12" s="145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scale="92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3"/>
      <c r="D2" s="124"/>
      <c r="E2" s="124"/>
      <c r="F2" s="124"/>
      <c r="G2" s="124"/>
      <c r="H2" s="66"/>
      <c r="I2" s="66"/>
      <c r="J2" s="66"/>
      <c r="K2" s="66"/>
      <c r="L2" s="66"/>
      <c r="M2" s="66"/>
      <c r="N2" s="29"/>
      <c r="O2" s="29"/>
      <c r="P2" s="29"/>
      <c r="Q2" s="66"/>
      <c r="U2" s="123"/>
      <c r="W2" s="37" t="s">
        <v>181</v>
      </c>
    </row>
    <row r="3" ht="39.75" customHeight="1" spans="1:23">
      <c r="A3" s="125" t="str">
        <f>"2025"&amp;"年部门基本支出预算表"</f>
        <v>2025年部门基本支出预算表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7"/>
      <c r="O3" s="7"/>
      <c r="P3" s="7"/>
      <c r="Q3" s="50"/>
      <c r="R3" s="50"/>
      <c r="S3" s="50"/>
      <c r="T3" s="50"/>
      <c r="U3" s="50"/>
      <c r="V3" s="50"/>
      <c r="W3" s="50"/>
    </row>
    <row r="4" ht="18.75" customHeight="1" spans="1:23">
      <c r="A4" s="8" t="str">
        <f>"单位名称："&amp;"临沧市动物疫病预防控制中心"</f>
        <v>单位名称：临沧市动物疫病预防控制中心</v>
      </c>
      <c r="B4" s="126"/>
      <c r="C4" s="126"/>
      <c r="D4" s="126"/>
      <c r="E4" s="126"/>
      <c r="F4" s="126"/>
      <c r="G4" s="126"/>
      <c r="H4" s="70"/>
      <c r="I4" s="70"/>
      <c r="J4" s="70"/>
      <c r="K4" s="70"/>
      <c r="L4" s="70"/>
      <c r="M4" s="70"/>
      <c r="N4" s="92"/>
      <c r="O4" s="92"/>
      <c r="P4" s="92"/>
      <c r="Q4" s="70"/>
      <c r="U4" s="123"/>
      <c r="W4" s="37" t="s">
        <v>169</v>
      </c>
    </row>
    <row r="5" ht="18" customHeight="1" spans="1:23">
      <c r="A5" s="11" t="s">
        <v>182</v>
      </c>
      <c r="B5" s="11" t="s">
        <v>183</v>
      </c>
      <c r="C5" s="11" t="s">
        <v>184</v>
      </c>
      <c r="D5" s="11" t="s">
        <v>185</v>
      </c>
      <c r="E5" s="11" t="s">
        <v>186</v>
      </c>
      <c r="F5" s="11" t="s">
        <v>187</v>
      </c>
      <c r="G5" s="11" t="s">
        <v>188</v>
      </c>
      <c r="H5" s="127" t="s">
        <v>189</v>
      </c>
      <c r="I5" s="65" t="s">
        <v>189</v>
      </c>
      <c r="J5" s="65"/>
      <c r="K5" s="65"/>
      <c r="L5" s="65"/>
      <c r="M5" s="65"/>
      <c r="N5" s="14"/>
      <c r="O5" s="14"/>
      <c r="P5" s="14"/>
      <c r="Q5" s="73" t="s">
        <v>62</v>
      </c>
      <c r="R5" s="65" t="s">
        <v>78</v>
      </c>
      <c r="S5" s="65"/>
      <c r="T5" s="65"/>
      <c r="U5" s="65"/>
      <c r="V5" s="65"/>
      <c r="W5" s="132"/>
    </row>
    <row r="6" ht="18" customHeight="1" spans="1:23">
      <c r="A6" s="16"/>
      <c r="B6" s="122"/>
      <c r="C6" s="16"/>
      <c r="D6" s="16"/>
      <c r="E6" s="16"/>
      <c r="F6" s="16"/>
      <c r="G6" s="16"/>
      <c r="H6" s="104" t="s">
        <v>190</v>
      </c>
      <c r="I6" s="127" t="s">
        <v>59</v>
      </c>
      <c r="J6" s="65"/>
      <c r="K6" s="65"/>
      <c r="L6" s="65"/>
      <c r="M6" s="132"/>
      <c r="N6" s="13" t="s">
        <v>191</v>
      </c>
      <c r="O6" s="14"/>
      <c r="P6" s="15"/>
      <c r="Q6" s="11" t="s">
        <v>62</v>
      </c>
      <c r="R6" s="127" t="s">
        <v>78</v>
      </c>
      <c r="S6" s="73" t="s">
        <v>65</v>
      </c>
      <c r="T6" s="65" t="s">
        <v>78</v>
      </c>
      <c r="U6" s="73" t="s">
        <v>67</v>
      </c>
      <c r="V6" s="73" t="s">
        <v>68</v>
      </c>
      <c r="W6" s="134" t="s">
        <v>69</v>
      </c>
    </row>
    <row r="7" ht="18.75" customHeight="1" spans="1:23">
      <c r="A7" s="31"/>
      <c r="B7" s="31"/>
      <c r="C7" s="31"/>
      <c r="D7" s="31"/>
      <c r="E7" s="31"/>
      <c r="F7" s="31"/>
      <c r="G7" s="31"/>
      <c r="H7" s="31"/>
      <c r="I7" s="133" t="s">
        <v>192</v>
      </c>
      <c r="J7" s="11" t="s">
        <v>193</v>
      </c>
      <c r="K7" s="11" t="s">
        <v>194</v>
      </c>
      <c r="L7" s="11" t="s">
        <v>195</v>
      </c>
      <c r="M7" s="11" t="s">
        <v>196</v>
      </c>
      <c r="N7" s="11" t="s">
        <v>59</v>
      </c>
      <c r="O7" s="11" t="s">
        <v>60</v>
      </c>
      <c r="P7" s="11" t="s">
        <v>61</v>
      </c>
      <c r="Q7" s="31"/>
      <c r="R7" s="11" t="s">
        <v>58</v>
      </c>
      <c r="S7" s="11" t="s">
        <v>65</v>
      </c>
      <c r="T7" s="11" t="s">
        <v>197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07"/>
      <c r="B8" s="107"/>
      <c r="C8" s="107"/>
      <c r="D8" s="107"/>
      <c r="E8" s="107"/>
      <c r="F8" s="107"/>
      <c r="G8" s="107"/>
      <c r="H8" s="107"/>
      <c r="I8" s="91"/>
      <c r="J8" s="18" t="s">
        <v>198</v>
      </c>
      <c r="K8" s="18" t="s">
        <v>194</v>
      </c>
      <c r="L8" s="18" t="s">
        <v>195</v>
      </c>
      <c r="M8" s="18" t="s">
        <v>196</v>
      </c>
      <c r="N8" s="18" t="s">
        <v>194</v>
      </c>
      <c r="O8" s="18" t="s">
        <v>195</v>
      </c>
      <c r="P8" s="18" t="s">
        <v>196</v>
      </c>
      <c r="Q8" s="18" t="s">
        <v>62</v>
      </c>
      <c r="R8" s="18" t="s">
        <v>58</v>
      </c>
      <c r="S8" s="18" t="s">
        <v>65</v>
      </c>
      <c r="T8" s="18" t="s">
        <v>197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28">
        <v>1</v>
      </c>
      <c r="B9" s="128">
        <v>2</v>
      </c>
      <c r="C9" s="128">
        <v>3</v>
      </c>
      <c r="D9" s="128">
        <v>4</v>
      </c>
      <c r="E9" s="128">
        <v>5</v>
      </c>
      <c r="F9" s="128">
        <v>6</v>
      </c>
      <c r="G9" s="128">
        <v>7</v>
      </c>
      <c r="H9" s="128">
        <v>8</v>
      </c>
      <c r="I9" s="128">
        <v>9</v>
      </c>
      <c r="J9" s="128">
        <v>10</v>
      </c>
      <c r="K9" s="128">
        <v>11</v>
      </c>
      <c r="L9" s="128">
        <v>12</v>
      </c>
      <c r="M9" s="128">
        <v>13</v>
      </c>
      <c r="N9" s="128">
        <v>14</v>
      </c>
      <c r="O9" s="128">
        <v>15</v>
      </c>
      <c r="P9" s="128">
        <v>16</v>
      </c>
      <c r="Q9" s="128">
        <v>17</v>
      </c>
      <c r="R9" s="128">
        <v>18</v>
      </c>
      <c r="S9" s="128">
        <v>19</v>
      </c>
      <c r="T9" s="128">
        <v>20</v>
      </c>
      <c r="U9" s="128">
        <v>21</v>
      </c>
      <c r="V9" s="128">
        <v>22</v>
      </c>
      <c r="W9" s="128">
        <v>23</v>
      </c>
    </row>
    <row r="10" ht="21" customHeight="1" spans="1:23">
      <c r="A10" s="129" t="s">
        <v>71</v>
      </c>
      <c r="B10" s="129"/>
      <c r="C10" s="129"/>
      <c r="D10" s="129"/>
      <c r="E10" s="129"/>
      <c r="F10" s="129"/>
      <c r="G10" s="129"/>
      <c r="H10" s="24">
        <v>2897104.93</v>
      </c>
      <c r="I10" s="24">
        <v>2897104.93</v>
      </c>
      <c r="J10" s="24"/>
      <c r="K10" s="24"/>
      <c r="L10" s="24">
        <v>2897104.93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29" t="s">
        <v>71</v>
      </c>
      <c r="B11" s="22" t="s">
        <v>199</v>
      </c>
      <c r="C11" s="22" t="s">
        <v>200</v>
      </c>
      <c r="D11" s="22" t="s">
        <v>110</v>
      </c>
      <c r="E11" s="22" t="s">
        <v>111</v>
      </c>
      <c r="F11" s="22" t="s">
        <v>201</v>
      </c>
      <c r="G11" s="22" t="s">
        <v>202</v>
      </c>
      <c r="H11" s="24">
        <v>775296</v>
      </c>
      <c r="I11" s="24">
        <v>775296</v>
      </c>
      <c r="J11" s="24"/>
      <c r="K11" s="24"/>
      <c r="L11" s="24">
        <v>775296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29" t="s">
        <v>71</v>
      </c>
      <c r="B12" s="22" t="s">
        <v>199</v>
      </c>
      <c r="C12" s="22" t="s">
        <v>200</v>
      </c>
      <c r="D12" s="22" t="s">
        <v>110</v>
      </c>
      <c r="E12" s="22" t="s">
        <v>111</v>
      </c>
      <c r="F12" s="22" t="s">
        <v>203</v>
      </c>
      <c r="G12" s="22" t="s">
        <v>204</v>
      </c>
      <c r="H12" s="24">
        <v>134760</v>
      </c>
      <c r="I12" s="24">
        <v>134760</v>
      </c>
      <c r="J12" s="24"/>
      <c r="K12" s="24"/>
      <c r="L12" s="24">
        <v>134760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29" t="s">
        <v>71</v>
      </c>
      <c r="B13" s="22" t="s">
        <v>205</v>
      </c>
      <c r="C13" s="22" t="s">
        <v>206</v>
      </c>
      <c r="D13" s="22" t="s">
        <v>110</v>
      </c>
      <c r="E13" s="22" t="s">
        <v>111</v>
      </c>
      <c r="F13" s="22" t="s">
        <v>207</v>
      </c>
      <c r="G13" s="22" t="s">
        <v>208</v>
      </c>
      <c r="H13" s="24">
        <v>270000</v>
      </c>
      <c r="I13" s="24">
        <v>270000</v>
      </c>
      <c r="J13" s="24"/>
      <c r="K13" s="24"/>
      <c r="L13" s="24">
        <v>270000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29" t="s">
        <v>71</v>
      </c>
      <c r="B14" s="22" t="s">
        <v>199</v>
      </c>
      <c r="C14" s="22" t="s">
        <v>200</v>
      </c>
      <c r="D14" s="22" t="s">
        <v>110</v>
      </c>
      <c r="E14" s="22" t="s">
        <v>111</v>
      </c>
      <c r="F14" s="22" t="s">
        <v>207</v>
      </c>
      <c r="G14" s="22" t="s">
        <v>208</v>
      </c>
      <c r="H14" s="24">
        <v>214200</v>
      </c>
      <c r="I14" s="24">
        <v>214200</v>
      </c>
      <c r="J14" s="24"/>
      <c r="K14" s="24"/>
      <c r="L14" s="24">
        <v>214200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29" t="s">
        <v>71</v>
      </c>
      <c r="B15" s="22" t="s">
        <v>199</v>
      </c>
      <c r="C15" s="22" t="s">
        <v>200</v>
      </c>
      <c r="D15" s="22" t="s">
        <v>110</v>
      </c>
      <c r="E15" s="22" t="s">
        <v>111</v>
      </c>
      <c r="F15" s="22" t="s">
        <v>207</v>
      </c>
      <c r="G15" s="22" t="s">
        <v>208</v>
      </c>
      <c r="H15" s="24">
        <v>158520</v>
      </c>
      <c r="I15" s="24">
        <v>158520</v>
      </c>
      <c r="J15" s="24"/>
      <c r="K15" s="24"/>
      <c r="L15" s="24">
        <v>158520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29" t="s">
        <v>71</v>
      </c>
      <c r="B16" s="22" t="s">
        <v>199</v>
      </c>
      <c r="C16" s="22" t="s">
        <v>200</v>
      </c>
      <c r="D16" s="22" t="s">
        <v>110</v>
      </c>
      <c r="E16" s="22" t="s">
        <v>111</v>
      </c>
      <c r="F16" s="22" t="s">
        <v>207</v>
      </c>
      <c r="G16" s="22" t="s">
        <v>208</v>
      </c>
      <c r="H16" s="24">
        <v>264084</v>
      </c>
      <c r="I16" s="24">
        <v>264084</v>
      </c>
      <c r="J16" s="24"/>
      <c r="K16" s="24"/>
      <c r="L16" s="24">
        <v>264084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29" t="s">
        <v>71</v>
      </c>
      <c r="B17" s="22" t="s">
        <v>209</v>
      </c>
      <c r="C17" s="22" t="s">
        <v>210</v>
      </c>
      <c r="D17" s="22" t="s">
        <v>90</v>
      </c>
      <c r="E17" s="22" t="s">
        <v>91</v>
      </c>
      <c r="F17" s="22" t="s">
        <v>211</v>
      </c>
      <c r="G17" s="22" t="s">
        <v>212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29" t="s">
        <v>71</v>
      </c>
      <c r="B18" s="22" t="s">
        <v>209</v>
      </c>
      <c r="C18" s="22" t="s">
        <v>210</v>
      </c>
      <c r="D18" s="22" t="s">
        <v>90</v>
      </c>
      <c r="E18" s="22" t="s">
        <v>91</v>
      </c>
      <c r="F18" s="22" t="s">
        <v>211</v>
      </c>
      <c r="G18" s="22" t="s">
        <v>212</v>
      </c>
      <c r="H18" s="24">
        <v>244855.68</v>
      </c>
      <c r="I18" s="24">
        <v>244855.68</v>
      </c>
      <c r="J18" s="24"/>
      <c r="K18" s="24"/>
      <c r="L18" s="24">
        <v>244855.68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29" t="s">
        <v>71</v>
      </c>
      <c r="B19" s="22" t="s">
        <v>209</v>
      </c>
      <c r="C19" s="22" t="s">
        <v>210</v>
      </c>
      <c r="D19" s="22" t="s">
        <v>213</v>
      </c>
      <c r="E19" s="22" t="s">
        <v>214</v>
      </c>
      <c r="F19" s="22" t="s">
        <v>215</v>
      </c>
      <c r="G19" s="22" t="s">
        <v>216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29" t="s">
        <v>71</v>
      </c>
      <c r="B20" s="22" t="s">
        <v>209</v>
      </c>
      <c r="C20" s="22" t="s">
        <v>210</v>
      </c>
      <c r="D20" s="22" t="s">
        <v>217</v>
      </c>
      <c r="E20" s="22" t="s">
        <v>218</v>
      </c>
      <c r="F20" s="22" t="s">
        <v>219</v>
      </c>
      <c r="G20" s="22" t="s">
        <v>220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29" t="s">
        <v>71</v>
      </c>
      <c r="B21" s="22" t="s">
        <v>209</v>
      </c>
      <c r="C21" s="22" t="s">
        <v>210</v>
      </c>
      <c r="D21" s="22" t="s">
        <v>100</v>
      </c>
      <c r="E21" s="22" t="s">
        <v>101</v>
      </c>
      <c r="F21" s="22" t="s">
        <v>219</v>
      </c>
      <c r="G21" s="22" t="s">
        <v>220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29" t="s">
        <v>71</v>
      </c>
      <c r="B22" s="22" t="s">
        <v>209</v>
      </c>
      <c r="C22" s="22" t="s">
        <v>210</v>
      </c>
      <c r="D22" s="22" t="s">
        <v>100</v>
      </c>
      <c r="E22" s="22" t="s">
        <v>101</v>
      </c>
      <c r="F22" s="22" t="s">
        <v>219</v>
      </c>
      <c r="G22" s="22" t="s">
        <v>220</v>
      </c>
      <c r="H22" s="24">
        <v>108654.71</v>
      </c>
      <c r="I22" s="24">
        <v>108654.71</v>
      </c>
      <c r="J22" s="24"/>
      <c r="K22" s="24"/>
      <c r="L22" s="24">
        <v>108654.71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29" t="s">
        <v>71</v>
      </c>
      <c r="B23" s="22" t="s">
        <v>209</v>
      </c>
      <c r="C23" s="22" t="s">
        <v>210</v>
      </c>
      <c r="D23" s="22" t="s">
        <v>102</v>
      </c>
      <c r="E23" s="22" t="s">
        <v>103</v>
      </c>
      <c r="F23" s="22" t="s">
        <v>221</v>
      </c>
      <c r="G23" s="22" t="s">
        <v>222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29" t="s">
        <v>71</v>
      </c>
      <c r="B24" s="22" t="s">
        <v>209</v>
      </c>
      <c r="C24" s="22" t="s">
        <v>210</v>
      </c>
      <c r="D24" s="22" t="s">
        <v>102</v>
      </c>
      <c r="E24" s="22" t="s">
        <v>103</v>
      </c>
      <c r="F24" s="22" t="s">
        <v>221</v>
      </c>
      <c r="G24" s="22" t="s">
        <v>222</v>
      </c>
      <c r="H24" s="24">
        <v>73630.44</v>
      </c>
      <c r="I24" s="24">
        <v>73630.44</v>
      </c>
      <c r="J24" s="24"/>
      <c r="K24" s="24"/>
      <c r="L24" s="24">
        <v>73630.44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29" t="s">
        <v>71</v>
      </c>
      <c r="B25" s="22" t="s">
        <v>209</v>
      </c>
      <c r="C25" s="22" t="s">
        <v>210</v>
      </c>
      <c r="D25" s="22" t="s">
        <v>104</v>
      </c>
      <c r="E25" s="22" t="s">
        <v>105</v>
      </c>
      <c r="F25" s="22" t="s">
        <v>223</v>
      </c>
      <c r="G25" s="22" t="s">
        <v>224</v>
      </c>
      <c r="H25" s="24">
        <v>7656</v>
      </c>
      <c r="I25" s="24">
        <v>7656</v>
      </c>
      <c r="J25" s="24"/>
      <c r="K25" s="24"/>
      <c r="L25" s="24">
        <v>7656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29" t="s">
        <v>71</v>
      </c>
      <c r="B26" s="22" t="s">
        <v>209</v>
      </c>
      <c r="C26" s="22" t="s">
        <v>210</v>
      </c>
      <c r="D26" s="22" t="s">
        <v>104</v>
      </c>
      <c r="E26" s="22" t="s">
        <v>105</v>
      </c>
      <c r="F26" s="22" t="s">
        <v>223</v>
      </c>
      <c r="G26" s="22" t="s">
        <v>224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29" t="s">
        <v>71</v>
      </c>
      <c r="B27" s="22" t="s">
        <v>209</v>
      </c>
      <c r="C27" s="22" t="s">
        <v>210</v>
      </c>
      <c r="D27" s="22" t="s">
        <v>104</v>
      </c>
      <c r="E27" s="22" t="s">
        <v>105</v>
      </c>
      <c r="F27" s="22" t="s">
        <v>223</v>
      </c>
      <c r="G27" s="22" t="s">
        <v>224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29" t="s">
        <v>71</v>
      </c>
      <c r="B28" s="22" t="s">
        <v>209</v>
      </c>
      <c r="C28" s="22" t="s">
        <v>210</v>
      </c>
      <c r="D28" s="22" t="s">
        <v>110</v>
      </c>
      <c r="E28" s="22" t="s">
        <v>111</v>
      </c>
      <c r="F28" s="22" t="s">
        <v>223</v>
      </c>
      <c r="G28" s="22" t="s">
        <v>224</v>
      </c>
      <c r="H28" s="24">
        <v>11279.44</v>
      </c>
      <c r="I28" s="24">
        <v>11279.44</v>
      </c>
      <c r="J28" s="24"/>
      <c r="K28" s="24"/>
      <c r="L28" s="24">
        <v>11279.44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29" t="s">
        <v>71</v>
      </c>
      <c r="B29" s="22" t="s">
        <v>209</v>
      </c>
      <c r="C29" s="22" t="s">
        <v>210</v>
      </c>
      <c r="D29" s="22" t="s">
        <v>104</v>
      </c>
      <c r="E29" s="22" t="s">
        <v>105</v>
      </c>
      <c r="F29" s="22" t="s">
        <v>223</v>
      </c>
      <c r="G29" s="22" t="s">
        <v>224</v>
      </c>
      <c r="H29" s="24">
        <v>3060.7</v>
      </c>
      <c r="I29" s="24">
        <v>3060.7</v>
      </c>
      <c r="J29" s="24"/>
      <c r="K29" s="24"/>
      <c r="L29" s="24">
        <v>3060.7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29" t="s">
        <v>71</v>
      </c>
      <c r="B30" s="22" t="s">
        <v>225</v>
      </c>
      <c r="C30" s="22" t="s">
        <v>119</v>
      </c>
      <c r="D30" s="22" t="s">
        <v>118</v>
      </c>
      <c r="E30" s="22" t="s">
        <v>119</v>
      </c>
      <c r="F30" s="22" t="s">
        <v>226</v>
      </c>
      <c r="G30" s="22" t="s">
        <v>119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29" t="s">
        <v>71</v>
      </c>
      <c r="B31" s="22" t="s">
        <v>225</v>
      </c>
      <c r="C31" s="22" t="s">
        <v>119</v>
      </c>
      <c r="D31" s="22" t="s">
        <v>118</v>
      </c>
      <c r="E31" s="22" t="s">
        <v>119</v>
      </c>
      <c r="F31" s="22" t="s">
        <v>226</v>
      </c>
      <c r="G31" s="22" t="s">
        <v>119</v>
      </c>
      <c r="H31" s="24">
        <v>185623.2</v>
      </c>
      <c r="I31" s="24">
        <v>185623.2</v>
      </c>
      <c r="J31" s="24"/>
      <c r="K31" s="24"/>
      <c r="L31" s="24">
        <v>185623.2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29" t="s">
        <v>71</v>
      </c>
      <c r="B32" s="22" t="s">
        <v>227</v>
      </c>
      <c r="C32" s="22" t="s">
        <v>228</v>
      </c>
      <c r="D32" s="22" t="s">
        <v>110</v>
      </c>
      <c r="E32" s="22" t="s">
        <v>111</v>
      </c>
      <c r="F32" s="22" t="s">
        <v>229</v>
      </c>
      <c r="G32" s="22" t="s">
        <v>230</v>
      </c>
      <c r="H32" s="24">
        <v>14300</v>
      </c>
      <c r="I32" s="24">
        <v>14300</v>
      </c>
      <c r="J32" s="24"/>
      <c r="K32" s="24"/>
      <c r="L32" s="24">
        <v>14300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29" t="s">
        <v>71</v>
      </c>
      <c r="B33" s="22" t="s">
        <v>227</v>
      </c>
      <c r="C33" s="22" t="s">
        <v>228</v>
      </c>
      <c r="D33" s="22" t="s">
        <v>110</v>
      </c>
      <c r="E33" s="22" t="s">
        <v>111</v>
      </c>
      <c r="F33" s="22" t="s">
        <v>231</v>
      </c>
      <c r="G33" s="22" t="s">
        <v>232</v>
      </c>
      <c r="H33" s="24">
        <v>360</v>
      </c>
      <c r="I33" s="24">
        <v>360</v>
      </c>
      <c r="J33" s="24"/>
      <c r="K33" s="24"/>
      <c r="L33" s="24">
        <v>360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129" t="s">
        <v>71</v>
      </c>
      <c r="B34" s="22" t="s">
        <v>227</v>
      </c>
      <c r="C34" s="22" t="s">
        <v>228</v>
      </c>
      <c r="D34" s="22" t="s">
        <v>110</v>
      </c>
      <c r="E34" s="22" t="s">
        <v>111</v>
      </c>
      <c r="F34" s="22" t="s">
        <v>233</v>
      </c>
      <c r="G34" s="22" t="s">
        <v>234</v>
      </c>
      <c r="H34" s="24">
        <v>8250</v>
      </c>
      <c r="I34" s="24">
        <v>8250</v>
      </c>
      <c r="J34" s="24"/>
      <c r="K34" s="24"/>
      <c r="L34" s="24">
        <v>8250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129" t="s">
        <v>71</v>
      </c>
      <c r="B35" s="22" t="s">
        <v>235</v>
      </c>
      <c r="C35" s="22" t="s">
        <v>174</v>
      </c>
      <c r="D35" s="22" t="s">
        <v>110</v>
      </c>
      <c r="E35" s="22" t="s">
        <v>111</v>
      </c>
      <c r="F35" s="22" t="s">
        <v>236</v>
      </c>
      <c r="G35" s="22" t="s">
        <v>174</v>
      </c>
      <c r="H35" s="24">
        <v>4000</v>
      </c>
      <c r="I35" s="24">
        <v>4000</v>
      </c>
      <c r="J35" s="24"/>
      <c r="K35" s="24"/>
      <c r="L35" s="24">
        <v>4000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129" t="s">
        <v>71</v>
      </c>
      <c r="B36" s="22" t="s">
        <v>227</v>
      </c>
      <c r="C36" s="22" t="s">
        <v>228</v>
      </c>
      <c r="D36" s="22" t="s">
        <v>110</v>
      </c>
      <c r="E36" s="22" t="s">
        <v>111</v>
      </c>
      <c r="F36" s="22" t="s">
        <v>237</v>
      </c>
      <c r="G36" s="22" t="s">
        <v>238</v>
      </c>
      <c r="H36" s="24">
        <v>27240</v>
      </c>
      <c r="I36" s="24">
        <v>27240</v>
      </c>
      <c r="J36" s="24"/>
      <c r="K36" s="24"/>
      <c r="L36" s="24">
        <v>27240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129" t="s">
        <v>71</v>
      </c>
      <c r="B37" s="22" t="s">
        <v>239</v>
      </c>
      <c r="C37" s="22" t="s">
        <v>240</v>
      </c>
      <c r="D37" s="22" t="s">
        <v>88</v>
      </c>
      <c r="E37" s="22" t="s">
        <v>89</v>
      </c>
      <c r="F37" s="22" t="s">
        <v>237</v>
      </c>
      <c r="G37" s="22" t="s">
        <v>238</v>
      </c>
      <c r="H37" s="24">
        <v>8400</v>
      </c>
      <c r="I37" s="24">
        <v>8400</v>
      </c>
      <c r="J37" s="24"/>
      <c r="K37" s="24"/>
      <c r="L37" s="24">
        <v>8400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129" t="s">
        <v>71</v>
      </c>
      <c r="B38" s="22" t="s">
        <v>241</v>
      </c>
      <c r="C38" s="22" t="s">
        <v>242</v>
      </c>
      <c r="D38" s="22" t="s">
        <v>110</v>
      </c>
      <c r="E38" s="22" t="s">
        <v>111</v>
      </c>
      <c r="F38" s="22" t="s">
        <v>243</v>
      </c>
      <c r="G38" s="22" t="s">
        <v>244</v>
      </c>
      <c r="H38" s="24">
        <v>11629.44</v>
      </c>
      <c r="I38" s="24">
        <v>11629.44</v>
      </c>
      <c r="J38" s="24"/>
      <c r="K38" s="24"/>
      <c r="L38" s="24">
        <v>11629.44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129" t="s">
        <v>71</v>
      </c>
      <c r="B39" s="22" t="s">
        <v>245</v>
      </c>
      <c r="C39" s="22" t="s">
        <v>246</v>
      </c>
      <c r="D39" s="22" t="s">
        <v>110</v>
      </c>
      <c r="E39" s="22" t="s">
        <v>111</v>
      </c>
      <c r="F39" s="22" t="s">
        <v>247</v>
      </c>
      <c r="G39" s="22" t="s">
        <v>246</v>
      </c>
      <c r="H39" s="24">
        <v>15505.92</v>
      </c>
      <c r="I39" s="24">
        <v>15505.92</v>
      </c>
      <c r="J39" s="24"/>
      <c r="K39" s="24"/>
      <c r="L39" s="24">
        <v>15505.92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129" t="s">
        <v>71</v>
      </c>
      <c r="B40" s="22" t="s">
        <v>248</v>
      </c>
      <c r="C40" s="22" t="s">
        <v>249</v>
      </c>
      <c r="D40" s="22" t="s">
        <v>110</v>
      </c>
      <c r="E40" s="22" t="s">
        <v>111</v>
      </c>
      <c r="F40" s="22" t="s">
        <v>250</v>
      </c>
      <c r="G40" s="22" t="s">
        <v>249</v>
      </c>
      <c r="H40" s="24">
        <v>270</v>
      </c>
      <c r="I40" s="24">
        <v>270</v>
      </c>
      <c r="J40" s="24"/>
      <c r="K40" s="24"/>
      <c r="L40" s="24">
        <v>270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129" t="s">
        <v>71</v>
      </c>
      <c r="B41" s="22" t="s">
        <v>251</v>
      </c>
      <c r="C41" s="22" t="s">
        <v>252</v>
      </c>
      <c r="D41" s="22" t="s">
        <v>110</v>
      </c>
      <c r="E41" s="22" t="s">
        <v>111</v>
      </c>
      <c r="F41" s="22" t="s">
        <v>253</v>
      </c>
      <c r="G41" s="22" t="s">
        <v>252</v>
      </c>
      <c r="H41" s="24">
        <v>45000</v>
      </c>
      <c r="I41" s="24">
        <v>45000</v>
      </c>
      <c r="J41" s="24"/>
      <c r="K41" s="24"/>
      <c r="L41" s="24">
        <v>45000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129" t="s">
        <v>71</v>
      </c>
      <c r="B42" s="22" t="s">
        <v>254</v>
      </c>
      <c r="C42" s="22" t="s">
        <v>255</v>
      </c>
      <c r="D42" s="22" t="s">
        <v>88</v>
      </c>
      <c r="E42" s="22" t="s">
        <v>89</v>
      </c>
      <c r="F42" s="22" t="s">
        <v>256</v>
      </c>
      <c r="G42" s="22" t="s">
        <v>257</v>
      </c>
      <c r="H42" s="24">
        <v>306329.4</v>
      </c>
      <c r="I42" s="24">
        <v>306329.4</v>
      </c>
      <c r="J42" s="24"/>
      <c r="K42" s="24"/>
      <c r="L42" s="24">
        <v>306329.4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129" t="s">
        <v>71</v>
      </c>
      <c r="B43" s="22" t="s">
        <v>258</v>
      </c>
      <c r="C43" s="22" t="s">
        <v>259</v>
      </c>
      <c r="D43" s="22" t="s">
        <v>94</v>
      </c>
      <c r="E43" s="22" t="s">
        <v>95</v>
      </c>
      <c r="F43" s="22" t="s">
        <v>260</v>
      </c>
      <c r="G43" s="22" t="s">
        <v>261</v>
      </c>
      <c r="H43" s="24">
        <v>4200</v>
      </c>
      <c r="I43" s="24">
        <v>4200</v>
      </c>
      <c r="J43" s="24"/>
      <c r="K43" s="24"/>
      <c r="L43" s="24">
        <v>4200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34" t="s">
        <v>120</v>
      </c>
      <c r="B44" s="130"/>
      <c r="C44" s="130"/>
      <c r="D44" s="130"/>
      <c r="E44" s="130"/>
      <c r="F44" s="130"/>
      <c r="G44" s="131"/>
      <c r="H44" s="24">
        <v>2897104.93</v>
      </c>
      <c r="I44" s="24">
        <v>2897104.93</v>
      </c>
      <c r="J44" s="24"/>
      <c r="K44" s="24"/>
      <c r="L44" s="24">
        <v>2897104.93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</sheetData>
  <mergeCells count="30">
    <mergeCell ref="A3:W3"/>
    <mergeCell ref="A4:G4"/>
    <mergeCell ref="H5:W5"/>
    <mergeCell ref="I6:M6"/>
    <mergeCell ref="N6:P6"/>
    <mergeCell ref="R6:W6"/>
    <mergeCell ref="A44:G44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31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6"/>
  <sheetViews>
    <sheetView showZeros="0" topLeftCell="G1" workbookViewId="0">
      <pane ySplit="1" topLeftCell="A11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38" t="s">
        <v>262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"单位名称："&amp;"临沧市动物疫病预防控制中心"</f>
        <v>单位名称：临沧市动物疫病预防控制中心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38" t="s">
        <v>169</v>
      </c>
    </row>
    <row r="5" ht="18.75" customHeight="1" spans="1:23">
      <c r="A5" s="11" t="s">
        <v>263</v>
      </c>
      <c r="B5" s="12" t="s">
        <v>183</v>
      </c>
      <c r="C5" s="11" t="s">
        <v>184</v>
      </c>
      <c r="D5" s="11" t="s">
        <v>264</v>
      </c>
      <c r="E5" s="12" t="s">
        <v>185</v>
      </c>
      <c r="F5" s="12" t="s">
        <v>186</v>
      </c>
      <c r="G5" s="12" t="s">
        <v>265</v>
      </c>
      <c r="H5" s="12" t="s">
        <v>266</v>
      </c>
      <c r="I5" s="30" t="s">
        <v>56</v>
      </c>
      <c r="J5" s="13" t="s">
        <v>267</v>
      </c>
      <c r="K5" s="14"/>
      <c r="L5" s="14"/>
      <c r="M5" s="15"/>
      <c r="N5" s="13" t="s">
        <v>191</v>
      </c>
      <c r="O5" s="14"/>
      <c r="P5" s="15"/>
      <c r="Q5" s="12" t="s">
        <v>62</v>
      </c>
      <c r="R5" s="13" t="s">
        <v>78</v>
      </c>
      <c r="S5" s="14"/>
      <c r="T5" s="14"/>
      <c r="U5" s="14"/>
      <c r="V5" s="14"/>
      <c r="W5" s="15"/>
    </row>
    <row r="6" ht="18.75" customHeight="1" spans="1:23">
      <c r="A6" s="16"/>
      <c r="B6" s="31"/>
      <c r="C6" s="16"/>
      <c r="D6" s="16"/>
      <c r="E6" s="17"/>
      <c r="F6" s="17"/>
      <c r="G6" s="17"/>
      <c r="H6" s="17"/>
      <c r="I6" s="31"/>
      <c r="J6" s="119" t="s">
        <v>59</v>
      </c>
      <c r="K6" s="120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197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1"/>
      <c r="B7" s="31"/>
      <c r="C7" s="31"/>
      <c r="D7" s="31"/>
      <c r="E7" s="31"/>
      <c r="F7" s="31"/>
      <c r="G7" s="31"/>
      <c r="H7" s="31"/>
      <c r="I7" s="31"/>
      <c r="J7" s="121" t="s">
        <v>58</v>
      </c>
      <c r="K7" s="93"/>
      <c r="L7" s="31"/>
      <c r="M7" s="31"/>
      <c r="N7" s="31"/>
      <c r="O7" s="31"/>
      <c r="P7" s="31"/>
      <c r="Q7" s="31"/>
      <c r="R7" s="31"/>
      <c r="S7" s="122"/>
      <c r="T7" s="122"/>
      <c r="U7" s="122"/>
      <c r="V7" s="122"/>
      <c r="W7" s="122"/>
    </row>
    <row r="8" ht="18.75" customHeight="1" spans="1:23">
      <c r="A8" s="18"/>
      <c r="B8" s="32"/>
      <c r="C8" s="18"/>
      <c r="D8" s="18"/>
      <c r="E8" s="19"/>
      <c r="F8" s="19"/>
      <c r="G8" s="19"/>
      <c r="H8" s="19"/>
      <c r="I8" s="32"/>
      <c r="J8" s="45" t="s">
        <v>58</v>
      </c>
      <c r="K8" s="45" t="s">
        <v>268</v>
      </c>
      <c r="L8" s="19"/>
      <c r="M8" s="19"/>
      <c r="N8" s="19"/>
      <c r="O8" s="19"/>
      <c r="P8" s="19"/>
      <c r="Q8" s="19"/>
      <c r="R8" s="19"/>
      <c r="S8" s="19"/>
      <c r="T8" s="19"/>
      <c r="U8" s="32"/>
      <c r="V8" s="19"/>
      <c r="W8" s="19"/>
    </row>
    <row r="9" ht="18.75" customHeight="1" spans="1:23">
      <c r="A9" s="116">
        <v>1</v>
      </c>
      <c r="B9" s="116">
        <v>2</v>
      </c>
      <c r="C9" s="116">
        <v>3</v>
      </c>
      <c r="D9" s="116">
        <v>4</v>
      </c>
      <c r="E9" s="116">
        <v>5</v>
      </c>
      <c r="F9" s="116">
        <v>6</v>
      </c>
      <c r="G9" s="116">
        <v>7</v>
      </c>
      <c r="H9" s="116">
        <v>8</v>
      </c>
      <c r="I9" s="116">
        <v>9</v>
      </c>
      <c r="J9" s="116">
        <v>10</v>
      </c>
      <c r="K9" s="116">
        <v>11</v>
      </c>
      <c r="L9" s="116">
        <v>12</v>
      </c>
      <c r="M9" s="116">
        <v>13</v>
      </c>
      <c r="N9" s="116">
        <v>14</v>
      </c>
      <c r="O9" s="116">
        <v>15</v>
      </c>
      <c r="P9" s="116">
        <v>16</v>
      </c>
      <c r="Q9" s="116">
        <v>17</v>
      </c>
      <c r="R9" s="116">
        <v>18</v>
      </c>
      <c r="S9" s="116">
        <v>19</v>
      </c>
      <c r="T9" s="116">
        <v>20</v>
      </c>
      <c r="U9" s="116">
        <v>21</v>
      </c>
      <c r="V9" s="116">
        <v>22</v>
      </c>
      <c r="W9" s="116">
        <v>23</v>
      </c>
    </row>
    <row r="10" ht="18.75" customHeight="1" spans="1:23">
      <c r="A10" s="22"/>
      <c r="B10" s="22"/>
      <c r="C10" s="22" t="s">
        <v>269</v>
      </c>
      <c r="D10" s="22"/>
      <c r="E10" s="22"/>
      <c r="F10" s="22"/>
      <c r="G10" s="22"/>
      <c r="H10" s="22"/>
      <c r="I10" s="24">
        <v>164738.26</v>
      </c>
      <c r="J10" s="24"/>
      <c r="K10" s="24"/>
      <c r="L10" s="24"/>
      <c r="M10" s="24"/>
      <c r="N10" s="24"/>
      <c r="O10" s="24"/>
      <c r="P10" s="24"/>
      <c r="Q10" s="24"/>
      <c r="R10" s="24">
        <v>164738.26</v>
      </c>
      <c r="S10" s="24"/>
      <c r="T10" s="24"/>
      <c r="U10" s="24"/>
      <c r="V10" s="24"/>
      <c r="W10" s="24">
        <v>164738.26</v>
      </c>
    </row>
    <row r="11" ht="18.75" customHeight="1" spans="1:23">
      <c r="A11" s="117" t="s">
        <v>270</v>
      </c>
      <c r="B11" s="117" t="s">
        <v>271</v>
      </c>
      <c r="C11" s="22" t="s">
        <v>269</v>
      </c>
      <c r="D11" s="117" t="s">
        <v>71</v>
      </c>
      <c r="E11" s="117" t="s">
        <v>112</v>
      </c>
      <c r="F11" s="117" t="s">
        <v>113</v>
      </c>
      <c r="G11" s="117" t="s">
        <v>237</v>
      </c>
      <c r="H11" s="117" t="s">
        <v>238</v>
      </c>
      <c r="I11" s="24">
        <v>74738.26</v>
      </c>
      <c r="J11" s="24"/>
      <c r="K11" s="24"/>
      <c r="L11" s="24"/>
      <c r="M11" s="24"/>
      <c r="N11" s="24"/>
      <c r="O11" s="24"/>
      <c r="P11" s="24"/>
      <c r="Q11" s="24"/>
      <c r="R11" s="24">
        <v>74738.26</v>
      </c>
      <c r="S11" s="24"/>
      <c r="T11" s="24"/>
      <c r="U11" s="24"/>
      <c r="V11" s="24"/>
      <c r="W11" s="24">
        <v>74738.26</v>
      </c>
    </row>
    <row r="12" ht="18.75" customHeight="1" spans="1:23">
      <c r="A12" s="117" t="s">
        <v>270</v>
      </c>
      <c r="B12" s="117" t="s">
        <v>271</v>
      </c>
      <c r="C12" s="22" t="s">
        <v>269</v>
      </c>
      <c r="D12" s="117" t="s">
        <v>71</v>
      </c>
      <c r="E12" s="117" t="s">
        <v>112</v>
      </c>
      <c r="F12" s="117" t="s">
        <v>113</v>
      </c>
      <c r="G12" s="117" t="s">
        <v>253</v>
      </c>
      <c r="H12" s="117" t="s">
        <v>252</v>
      </c>
      <c r="I12" s="24">
        <v>90000</v>
      </c>
      <c r="J12" s="24"/>
      <c r="K12" s="24"/>
      <c r="L12" s="24"/>
      <c r="M12" s="24"/>
      <c r="N12" s="24"/>
      <c r="O12" s="24"/>
      <c r="P12" s="24"/>
      <c r="Q12" s="24"/>
      <c r="R12" s="24">
        <v>90000</v>
      </c>
      <c r="S12" s="24"/>
      <c r="T12" s="24"/>
      <c r="U12" s="24"/>
      <c r="V12" s="24"/>
      <c r="W12" s="24">
        <v>90000</v>
      </c>
    </row>
    <row r="13" ht="18.75" customHeight="1" spans="1:23">
      <c r="A13" s="118"/>
      <c r="B13" s="118"/>
      <c r="C13" s="22" t="s">
        <v>272</v>
      </c>
      <c r="D13" s="118"/>
      <c r="E13" s="118"/>
      <c r="F13" s="118"/>
      <c r="G13" s="118"/>
      <c r="H13" s="118"/>
      <c r="I13" s="24">
        <v>250000</v>
      </c>
      <c r="J13" s="24">
        <v>250000</v>
      </c>
      <c r="K13" s="24">
        <v>250000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17" t="s">
        <v>270</v>
      </c>
      <c r="B14" s="117" t="s">
        <v>273</v>
      </c>
      <c r="C14" s="22" t="s">
        <v>272</v>
      </c>
      <c r="D14" s="117" t="s">
        <v>71</v>
      </c>
      <c r="E14" s="117" t="s">
        <v>112</v>
      </c>
      <c r="F14" s="117" t="s">
        <v>113</v>
      </c>
      <c r="G14" s="117" t="s">
        <v>274</v>
      </c>
      <c r="H14" s="117" t="s">
        <v>275</v>
      </c>
      <c r="I14" s="24">
        <v>100000</v>
      </c>
      <c r="J14" s="24">
        <v>100000</v>
      </c>
      <c r="K14" s="24">
        <v>100000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17" t="s">
        <v>270</v>
      </c>
      <c r="B15" s="117" t="s">
        <v>273</v>
      </c>
      <c r="C15" s="22" t="s">
        <v>272</v>
      </c>
      <c r="D15" s="117" t="s">
        <v>71</v>
      </c>
      <c r="E15" s="117" t="s">
        <v>112</v>
      </c>
      <c r="F15" s="117" t="s">
        <v>113</v>
      </c>
      <c r="G15" s="117" t="s">
        <v>276</v>
      </c>
      <c r="H15" s="117" t="s">
        <v>277</v>
      </c>
      <c r="I15" s="24">
        <v>150000</v>
      </c>
      <c r="J15" s="24">
        <v>150000</v>
      </c>
      <c r="K15" s="24">
        <v>150000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34" t="s">
        <v>120</v>
      </c>
      <c r="B16" s="35"/>
      <c r="C16" s="35"/>
      <c r="D16" s="35"/>
      <c r="E16" s="35"/>
      <c r="F16" s="35"/>
      <c r="G16" s="35"/>
      <c r="H16" s="36"/>
      <c r="I16" s="24">
        <v>414738.26</v>
      </c>
      <c r="J16" s="24">
        <v>250000</v>
      </c>
      <c r="K16" s="24">
        <v>250000</v>
      </c>
      <c r="L16" s="24"/>
      <c r="M16" s="24"/>
      <c r="N16" s="24"/>
      <c r="O16" s="24"/>
      <c r="P16" s="24"/>
      <c r="Q16" s="24"/>
      <c r="R16" s="24">
        <v>164738.26</v>
      </c>
      <c r="S16" s="24"/>
      <c r="T16" s="24"/>
      <c r="U16" s="24"/>
      <c r="V16" s="24"/>
      <c r="W16" s="24">
        <v>164738.26</v>
      </c>
    </row>
  </sheetData>
  <mergeCells count="28">
    <mergeCell ref="A3:W3"/>
    <mergeCell ref="A4:H4"/>
    <mergeCell ref="J5:M5"/>
    <mergeCell ref="N5:P5"/>
    <mergeCell ref="R5:W5"/>
    <mergeCell ref="A16:H1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33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5" t="s">
        <v>278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0"/>
      <c r="G3" s="7"/>
      <c r="H3" s="50"/>
      <c r="I3" s="50"/>
      <c r="J3" s="7"/>
    </row>
    <row r="4" ht="18.75" customHeight="1" spans="1:8">
      <c r="A4" s="8" t="str">
        <f>"单位名称："&amp;"临沧市动物疫病预防控制中心"</f>
        <v>单位名称：临沧市动物疫病预防控制中心</v>
      </c>
      <c r="B4" s="4"/>
      <c r="C4" s="4"/>
      <c r="D4" s="4"/>
      <c r="E4" s="4"/>
      <c r="F4" s="51"/>
      <c r="G4" s="4"/>
      <c r="H4" s="51"/>
    </row>
    <row r="5" ht="18.75" customHeight="1" spans="1:10">
      <c r="A5" s="45" t="s">
        <v>279</v>
      </c>
      <c r="B5" s="45" t="s">
        <v>280</v>
      </c>
      <c r="C5" s="45" t="s">
        <v>281</v>
      </c>
      <c r="D5" s="45" t="s">
        <v>282</v>
      </c>
      <c r="E5" s="45" t="s">
        <v>283</v>
      </c>
      <c r="F5" s="52" t="s">
        <v>284</v>
      </c>
      <c r="G5" s="45" t="s">
        <v>285</v>
      </c>
      <c r="H5" s="52" t="s">
        <v>286</v>
      </c>
      <c r="I5" s="52" t="s">
        <v>287</v>
      </c>
      <c r="J5" s="45" t="s">
        <v>288</v>
      </c>
    </row>
    <row r="6" ht="18.75" customHeight="1" spans="1:10">
      <c r="A6" s="114">
        <v>1</v>
      </c>
      <c r="B6" s="114">
        <v>2</v>
      </c>
      <c r="C6" s="114">
        <v>3</v>
      </c>
      <c r="D6" s="114">
        <v>4</v>
      </c>
      <c r="E6" s="114">
        <v>5</v>
      </c>
      <c r="F6" s="114">
        <v>6</v>
      </c>
      <c r="G6" s="114">
        <v>7</v>
      </c>
      <c r="H6" s="114">
        <v>8</v>
      </c>
      <c r="I6" s="114">
        <v>9</v>
      </c>
      <c r="J6" s="114">
        <v>10</v>
      </c>
    </row>
    <row r="7" ht="18.75" customHeight="1" spans="1:10">
      <c r="A7" s="33" t="s">
        <v>71</v>
      </c>
      <c r="B7" s="46"/>
      <c r="C7" s="46"/>
      <c r="D7" s="46"/>
      <c r="E7" s="53"/>
      <c r="F7" s="54"/>
      <c r="G7" s="53"/>
      <c r="H7" s="54"/>
      <c r="I7" s="54"/>
      <c r="J7" s="53"/>
    </row>
    <row r="8" ht="18.75" customHeight="1" spans="1:10">
      <c r="A8" s="212" t="s">
        <v>272</v>
      </c>
      <c r="B8" s="22" t="s">
        <v>289</v>
      </c>
      <c r="C8" s="22" t="s">
        <v>290</v>
      </c>
      <c r="D8" s="22" t="s">
        <v>291</v>
      </c>
      <c r="E8" s="33" t="s">
        <v>292</v>
      </c>
      <c r="F8" s="22" t="s">
        <v>293</v>
      </c>
      <c r="G8" s="33" t="s">
        <v>294</v>
      </c>
      <c r="H8" s="22" t="s">
        <v>295</v>
      </c>
      <c r="I8" s="22" t="s">
        <v>296</v>
      </c>
      <c r="J8" s="33" t="s">
        <v>297</v>
      </c>
    </row>
    <row r="9" ht="18.75" customHeight="1" spans="1:10">
      <c r="A9" s="212" t="s">
        <v>272</v>
      </c>
      <c r="B9" s="22" t="s">
        <v>289</v>
      </c>
      <c r="C9" s="22" t="s">
        <v>290</v>
      </c>
      <c r="D9" s="22" t="s">
        <v>298</v>
      </c>
      <c r="E9" s="33" t="s">
        <v>299</v>
      </c>
      <c r="F9" s="22" t="s">
        <v>293</v>
      </c>
      <c r="G9" s="33" t="s">
        <v>300</v>
      </c>
      <c r="H9" s="22" t="s">
        <v>301</v>
      </c>
      <c r="I9" s="22" t="s">
        <v>296</v>
      </c>
      <c r="J9" s="33" t="s">
        <v>297</v>
      </c>
    </row>
    <row r="10" ht="18.75" customHeight="1" spans="1:10">
      <c r="A10" s="212" t="s">
        <v>272</v>
      </c>
      <c r="B10" s="22" t="s">
        <v>289</v>
      </c>
      <c r="C10" s="22" t="s">
        <v>290</v>
      </c>
      <c r="D10" s="22" t="s">
        <v>302</v>
      </c>
      <c r="E10" s="33" t="s">
        <v>303</v>
      </c>
      <c r="F10" s="22" t="s">
        <v>293</v>
      </c>
      <c r="G10" s="33" t="s">
        <v>300</v>
      </c>
      <c r="H10" s="22" t="s">
        <v>301</v>
      </c>
      <c r="I10" s="22" t="s">
        <v>296</v>
      </c>
      <c r="J10" s="33" t="s">
        <v>297</v>
      </c>
    </row>
    <row r="11" ht="18.75" customHeight="1" spans="1:10">
      <c r="A11" s="212" t="s">
        <v>272</v>
      </c>
      <c r="B11" s="22" t="s">
        <v>289</v>
      </c>
      <c r="C11" s="22" t="s">
        <v>304</v>
      </c>
      <c r="D11" s="22" t="s">
        <v>305</v>
      </c>
      <c r="E11" s="33" t="s">
        <v>306</v>
      </c>
      <c r="F11" s="22" t="s">
        <v>293</v>
      </c>
      <c r="G11" s="33" t="s">
        <v>307</v>
      </c>
      <c r="H11" s="22"/>
      <c r="I11" s="22" t="s">
        <v>308</v>
      </c>
      <c r="J11" s="33" t="s">
        <v>297</v>
      </c>
    </row>
    <row r="12" ht="18.75" customHeight="1" spans="1:10">
      <c r="A12" s="212" t="s">
        <v>272</v>
      </c>
      <c r="B12" s="22" t="s">
        <v>289</v>
      </c>
      <c r="C12" s="22" t="s">
        <v>304</v>
      </c>
      <c r="D12" s="22" t="s">
        <v>309</v>
      </c>
      <c r="E12" s="33" t="s">
        <v>310</v>
      </c>
      <c r="F12" s="22" t="s">
        <v>311</v>
      </c>
      <c r="G12" s="33" t="s">
        <v>312</v>
      </c>
      <c r="H12" s="22" t="s">
        <v>301</v>
      </c>
      <c r="I12" s="22" t="s">
        <v>296</v>
      </c>
      <c r="J12" s="33" t="s">
        <v>297</v>
      </c>
    </row>
    <row r="13" ht="18.75" customHeight="1" spans="1:10">
      <c r="A13" s="212" t="s">
        <v>272</v>
      </c>
      <c r="B13" s="22" t="s">
        <v>289</v>
      </c>
      <c r="C13" s="22" t="s">
        <v>304</v>
      </c>
      <c r="D13" s="22" t="s">
        <v>313</v>
      </c>
      <c r="E13" s="33" t="s">
        <v>314</v>
      </c>
      <c r="F13" s="22" t="s">
        <v>311</v>
      </c>
      <c r="G13" s="33" t="s">
        <v>315</v>
      </c>
      <c r="H13" s="22" t="s">
        <v>316</v>
      </c>
      <c r="I13" s="22" t="s">
        <v>296</v>
      </c>
      <c r="J13" s="33" t="s">
        <v>297</v>
      </c>
    </row>
    <row r="14" ht="18.75" customHeight="1" spans="1:10">
      <c r="A14" s="212" t="s">
        <v>272</v>
      </c>
      <c r="B14" s="22" t="s">
        <v>289</v>
      </c>
      <c r="C14" s="22" t="s">
        <v>317</v>
      </c>
      <c r="D14" s="22" t="s">
        <v>318</v>
      </c>
      <c r="E14" s="33" t="s">
        <v>319</v>
      </c>
      <c r="F14" s="22" t="s">
        <v>311</v>
      </c>
      <c r="G14" s="33" t="s">
        <v>320</v>
      </c>
      <c r="H14" s="22" t="s">
        <v>301</v>
      </c>
      <c r="I14" s="22" t="s">
        <v>296</v>
      </c>
      <c r="J14" s="33" t="s">
        <v>297</v>
      </c>
    </row>
    <row r="15" ht="18.75" customHeight="1" spans="1:10">
      <c r="A15" s="212" t="s">
        <v>269</v>
      </c>
      <c r="B15" s="22" t="s">
        <v>321</v>
      </c>
      <c r="C15" s="22" t="s">
        <v>290</v>
      </c>
      <c r="D15" s="22" t="s">
        <v>291</v>
      </c>
      <c r="E15" s="33" t="s">
        <v>322</v>
      </c>
      <c r="F15" s="22" t="s">
        <v>311</v>
      </c>
      <c r="G15" s="33" t="s">
        <v>320</v>
      </c>
      <c r="H15" s="22" t="s">
        <v>301</v>
      </c>
      <c r="I15" s="22" t="s">
        <v>296</v>
      </c>
      <c r="J15" s="33" t="s">
        <v>323</v>
      </c>
    </row>
    <row r="16" ht="18.75" customHeight="1" spans="1:10">
      <c r="A16" s="212" t="s">
        <v>269</v>
      </c>
      <c r="B16" s="22" t="s">
        <v>321</v>
      </c>
      <c r="C16" s="22" t="s">
        <v>290</v>
      </c>
      <c r="D16" s="22" t="s">
        <v>298</v>
      </c>
      <c r="E16" s="33" t="s">
        <v>324</v>
      </c>
      <c r="F16" s="22" t="s">
        <v>311</v>
      </c>
      <c r="G16" s="33" t="s">
        <v>300</v>
      </c>
      <c r="H16" s="22" t="s">
        <v>301</v>
      </c>
      <c r="I16" s="22" t="s">
        <v>296</v>
      </c>
      <c r="J16" s="33" t="s">
        <v>325</v>
      </c>
    </row>
    <row r="17" ht="18.75" customHeight="1" spans="1:10">
      <c r="A17" s="212" t="s">
        <v>269</v>
      </c>
      <c r="B17" s="22" t="s">
        <v>321</v>
      </c>
      <c r="C17" s="22" t="s">
        <v>304</v>
      </c>
      <c r="D17" s="22" t="s">
        <v>305</v>
      </c>
      <c r="E17" s="33" t="s">
        <v>326</v>
      </c>
      <c r="F17" s="22" t="s">
        <v>293</v>
      </c>
      <c r="G17" s="33" t="s">
        <v>327</v>
      </c>
      <c r="H17" s="22" t="s">
        <v>328</v>
      </c>
      <c r="I17" s="22" t="s">
        <v>296</v>
      </c>
      <c r="J17" s="33" t="s">
        <v>329</v>
      </c>
    </row>
    <row r="18" ht="18.75" customHeight="1" spans="1:10">
      <c r="A18" s="212" t="s">
        <v>269</v>
      </c>
      <c r="B18" s="22" t="s">
        <v>321</v>
      </c>
      <c r="C18" s="22" t="s">
        <v>304</v>
      </c>
      <c r="D18" s="22" t="s">
        <v>313</v>
      </c>
      <c r="E18" s="33" t="s">
        <v>330</v>
      </c>
      <c r="F18" s="22" t="s">
        <v>293</v>
      </c>
      <c r="G18" s="33" t="s">
        <v>327</v>
      </c>
      <c r="H18" s="22" t="s">
        <v>328</v>
      </c>
      <c r="I18" s="22" t="s">
        <v>296</v>
      </c>
      <c r="J18" s="33" t="s">
        <v>331</v>
      </c>
    </row>
    <row r="19" ht="18.75" customHeight="1" spans="1:10">
      <c r="A19" s="212" t="s">
        <v>269</v>
      </c>
      <c r="B19" s="22" t="s">
        <v>321</v>
      </c>
      <c r="C19" s="22" t="s">
        <v>317</v>
      </c>
      <c r="D19" s="22" t="s">
        <v>318</v>
      </c>
      <c r="E19" s="33" t="s">
        <v>332</v>
      </c>
      <c r="F19" s="22" t="s">
        <v>311</v>
      </c>
      <c r="G19" s="33" t="s">
        <v>333</v>
      </c>
      <c r="H19" s="22" t="s">
        <v>301</v>
      </c>
      <c r="I19" s="22" t="s">
        <v>296</v>
      </c>
      <c r="J19" s="33" t="s">
        <v>334</v>
      </c>
    </row>
  </sheetData>
  <mergeCells count="6">
    <mergeCell ref="A3:J3"/>
    <mergeCell ref="A4:H4"/>
    <mergeCell ref="A8:A14"/>
    <mergeCell ref="A15:A19"/>
    <mergeCell ref="B8:B14"/>
    <mergeCell ref="B15:B19"/>
  </mergeCells>
  <printOptions horizontalCentered="1"/>
  <pageMargins left="1" right="1" top="0.75" bottom="0.75" header="0" footer="0"/>
  <pageSetup paperSize="9" scale="6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97">
        <v>1</v>
      </c>
      <c r="B2" s="98">
        <v>0</v>
      </c>
      <c r="C2" s="97">
        <v>1</v>
      </c>
      <c r="D2" s="99"/>
      <c r="E2" s="99"/>
      <c r="F2" s="38" t="s">
        <v>335</v>
      </c>
    </row>
    <row r="3" ht="32.25" customHeight="1" spans="1:6">
      <c r="A3" s="100" t="str">
        <f>"2025"&amp;"年部门政府性基金预算支出预算表"</f>
        <v>2025年部门政府性基金预算支出预算表</v>
      </c>
      <c r="B3" s="101" t="s">
        <v>336</v>
      </c>
      <c r="C3" s="102"/>
      <c r="D3" s="103"/>
      <c r="E3" s="103"/>
      <c r="F3" s="103"/>
    </row>
    <row r="4" ht="18.75" customHeight="1" spans="1:6">
      <c r="A4" s="8" t="str">
        <f>"单位名称："&amp;"临沧市动物疫病预防控制中心"</f>
        <v>单位名称：临沧市动物疫病预防控制中心</v>
      </c>
      <c r="B4" s="8" t="s">
        <v>337</v>
      </c>
      <c r="C4" s="97"/>
      <c r="D4" s="99"/>
      <c r="E4" s="99"/>
      <c r="F4" s="38" t="s">
        <v>1</v>
      </c>
    </row>
    <row r="5" ht="18.75" customHeight="1" spans="1:6">
      <c r="A5" s="104" t="s">
        <v>182</v>
      </c>
      <c r="B5" s="105" t="s">
        <v>73</v>
      </c>
      <c r="C5" s="106" t="s">
        <v>74</v>
      </c>
      <c r="D5" s="14" t="s">
        <v>338</v>
      </c>
      <c r="E5" s="14"/>
      <c r="F5" s="15"/>
    </row>
    <row r="6" ht="18.75" customHeight="1" spans="1:6">
      <c r="A6" s="107"/>
      <c r="B6" s="108"/>
      <c r="C6" s="94"/>
      <c r="D6" s="93" t="s">
        <v>56</v>
      </c>
      <c r="E6" s="93" t="s">
        <v>75</v>
      </c>
      <c r="F6" s="93" t="s">
        <v>76</v>
      </c>
    </row>
    <row r="7" ht="18.75" customHeight="1" spans="1:6">
      <c r="A7" s="107">
        <v>1</v>
      </c>
      <c r="B7" s="109" t="s">
        <v>163</v>
      </c>
      <c r="C7" s="94">
        <v>3</v>
      </c>
      <c r="D7" s="93">
        <v>4</v>
      </c>
      <c r="E7" s="93">
        <v>5</v>
      </c>
      <c r="F7" s="93">
        <v>6</v>
      </c>
    </row>
    <row r="8" ht="18.75" customHeight="1" spans="1:6">
      <c r="A8" s="110"/>
      <c r="B8" s="81"/>
      <c r="C8" s="81"/>
      <c r="D8" s="24"/>
      <c r="E8" s="24"/>
      <c r="F8" s="24"/>
    </row>
    <row r="9" ht="18.75" customHeight="1" spans="1:6">
      <c r="A9" s="110"/>
      <c r="B9" s="81"/>
      <c r="C9" s="81"/>
      <c r="D9" s="24"/>
      <c r="E9" s="24"/>
      <c r="F9" s="24"/>
    </row>
    <row r="10" ht="18.75" customHeight="1" spans="1:6">
      <c r="A10" s="111" t="s">
        <v>120</v>
      </c>
      <c r="B10" s="112" t="s">
        <v>120</v>
      </c>
      <c r="C10" s="113" t="s">
        <v>120</v>
      </c>
      <c r="D10" s="24"/>
      <c r="E10" s="24"/>
      <c r="F10" s="24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8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pane ySplit="1" topLeftCell="A2" activePane="bottomLeft" state="frozen"/>
      <selection/>
      <selection pane="bottomLeft" activeCell="A1" sqref="A1 A1 A1 A1 A1 A1 A1 A1 A1 A1 A1 A1 A1 A1 A1 A1 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29"/>
      <c r="B2" s="29"/>
      <c r="C2" s="29"/>
      <c r="D2" s="29"/>
      <c r="E2" s="29"/>
      <c r="F2" s="29"/>
      <c r="G2" s="29"/>
      <c r="H2" s="29"/>
      <c r="I2" s="29"/>
      <c r="J2" s="29"/>
      <c r="O2" s="37"/>
      <c r="P2" s="37"/>
      <c r="Q2" s="38" t="s">
        <v>339</v>
      </c>
    </row>
    <row r="3" ht="35.25" customHeight="1" spans="1:17">
      <c r="A3" s="57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0"/>
      <c r="L3" s="7"/>
      <c r="M3" s="7"/>
      <c r="N3" s="7"/>
      <c r="O3" s="50"/>
      <c r="P3" s="50"/>
      <c r="Q3" s="7"/>
    </row>
    <row r="4" ht="18.75" customHeight="1" spans="1:17">
      <c r="A4" s="40" t="str">
        <f>"单位名称："&amp;"临沧市动物疫病预防控制中心"</f>
        <v>单位名称：临沧市动物疫病预防控制中心</v>
      </c>
      <c r="B4" s="92"/>
      <c r="C4" s="92"/>
      <c r="D4" s="92"/>
      <c r="E4" s="92"/>
      <c r="F4" s="92"/>
      <c r="G4" s="92"/>
      <c r="H4" s="92"/>
      <c r="I4" s="92"/>
      <c r="J4" s="92"/>
      <c r="O4" s="64"/>
      <c r="P4" s="64"/>
      <c r="Q4" s="38" t="s">
        <v>169</v>
      </c>
    </row>
    <row r="5" ht="18.75" customHeight="1" spans="1:17">
      <c r="A5" s="12" t="s">
        <v>340</v>
      </c>
      <c r="B5" s="71" t="s">
        <v>341</v>
      </c>
      <c r="C5" s="71" t="s">
        <v>342</v>
      </c>
      <c r="D5" s="71" t="s">
        <v>343</v>
      </c>
      <c r="E5" s="71" t="s">
        <v>344</v>
      </c>
      <c r="F5" s="71" t="s">
        <v>345</v>
      </c>
      <c r="G5" s="43" t="s">
        <v>189</v>
      </c>
      <c r="H5" s="43"/>
      <c r="I5" s="43"/>
      <c r="J5" s="43"/>
      <c r="K5" s="73"/>
      <c r="L5" s="43"/>
      <c r="M5" s="43"/>
      <c r="N5" s="43"/>
      <c r="O5" s="65"/>
      <c r="P5" s="73"/>
      <c r="Q5" s="44"/>
    </row>
    <row r="6" ht="18.75" customHeight="1" spans="1:17">
      <c r="A6" s="17"/>
      <c r="B6" s="74"/>
      <c r="C6" s="74"/>
      <c r="D6" s="74"/>
      <c r="E6" s="74"/>
      <c r="F6" s="74"/>
      <c r="G6" s="74" t="s">
        <v>56</v>
      </c>
      <c r="H6" s="74" t="s">
        <v>59</v>
      </c>
      <c r="I6" s="74" t="s">
        <v>346</v>
      </c>
      <c r="J6" s="74" t="s">
        <v>347</v>
      </c>
      <c r="K6" s="75" t="s">
        <v>348</v>
      </c>
      <c r="L6" s="88" t="s">
        <v>78</v>
      </c>
      <c r="M6" s="88"/>
      <c r="N6" s="88"/>
      <c r="O6" s="89"/>
      <c r="P6" s="90"/>
      <c r="Q6" s="76"/>
    </row>
    <row r="7" ht="30" customHeight="1" spans="1:17">
      <c r="A7" s="19"/>
      <c r="B7" s="76"/>
      <c r="C7" s="76"/>
      <c r="D7" s="76"/>
      <c r="E7" s="76"/>
      <c r="F7" s="76"/>
      <c r="G7" s="76"/>
      <c r="H7" s="76" t="s">
        <v>58</v>
      </c>
      <c r="I7" s="76"/>
      <c r="J7" s="76"/>
      <c r="K7" s="77"/>
      <c r="L7" s="76" t="s">
        <v>58</v>
      </c>
      <c r="M7" s="76" t="s">
        <v>65</v>
      </c>
      <c r="N7" s="76" t="s">
        <v>197</v>
      </c>
      <c r="O7" s="91" t="s">
        <v>67</v>
      </c>
      <c r="P7" s="77" t="s">
        <v>68</v>
      </c>
      <c r="Q7" s="76" t="s">
        <v>69</v>
      </c>
    </row>
    <row r="8" ht="18.75" customHeight="1" spans="1:17">
      <c r="A8" s="32">
        <v>1</v>
      </c>
      <c r="B8" s="93">
        <v>2</v>
      </c>
      <c r="C8" s="93">
        <v>3</v>
      </c>
      <c r="D8" s="93">
        <v>4</v>
      </c>
      <c r="E8" s="93">
        <v>5</v>
      </c>
      <c r="F8" s="93">
        <v>6</v>
      </c>
      <c r="G8" s="94">
        <v>7</v>
      </c>
      <c r="H8" s="94">
        <v>8</v>
      </c>
      <c r="I8" s="94">
        <v>9</v>
      </c>
      <c r="J8" s="94">
        <v>10</v>
      </c>
      <c r="K8" s="94">
        <v>11</v>
      </c>
      <c r="L8" s="94">
        <v>12</v>
      </c>
      <c r="M8" s="94">
        <v>13</v>
      </c>
      <c r="N8" s="94">
        <v>14</v>
      </c>
      <c r="O8" s="94">
        <v>15</v>
      </c>
      <c r="P8" s="94">
        <v>16</v>
      </c>
      <c r="Q8" s="94">
        <v>17</v>
      </c>
    </row>
    <row r="9" ht="18.75" customHeight="1" spans="1:17">
      <c r="A9" s="79"/>
      <c r="B9" s="80"/>
      <c r="C9" s="80"/>
      <c r="D9" s="80"/>
      <c r="E9" s="95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79"/>
      <c r="B10" s="80"/>
      <c r="C10" s="80"/>
      <c r="D10" s="80"/>
      <c r="E10" s="96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2" t="s">
        <v>120</v>
      </c>
      <c r="B11" s="83"/>
      <c r="C11" s="83"/>
      <c r="D11" s="83"/>
      <c r="E11" s="95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42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1"/>
      <c r="B2" s="61"/>
      <c r="C2" s="66"/>
      <c r="D2" s="61"/>
      <c r="E2" s="61"/>
      <c r="F2" s="61"/>
      <c r="G2" s="61"/>
      <c r="H2" s="67"/>
      <c r="I2" s="61"/>
      <c r="J2" s="61"/>
      <c r="K2" s="61"/>
      <c r="L2" s="37"/>
      <c r="M2" s="85"/>
      <c r="N2" s="86" t="s">
        <v>349</v>
      </c>
    </row>
    <row r="3" ht="34.5" customHeight="1" spans="1:14">
      <c r="A3" s="39" t="str">
        <f>"2025"&amp;"年部门政府购买服务预算表"</f>
        <v>2025年部门政府购买服务预算表</v>
      </c>
      <c r="B3" s="68"/>
      <c r="C3" s="50"/>
      <c r="D3" s="68"/>
      <c r="E3" s="68"/>
      <c r="F3" s="68"/>
      <c r="G3" s="68"/>
      <c r="H3" s="69"/>
      <c r="I3" s="68"/>
      <c r="J3" s="68"/>
      <c r="K3" s="68"/>
      <c r="L3" s="50"/>
      <c r="M3" s="69"/>
      <c r="N3" s="68"/>
    </row>
    <row r="4" ht="18.75" customHeight="1" spans="1:14">
      <c r="A4" s="58" t="str">
        <f>"单位名称："&amp;"临沧市动物疫病预防控制中心"</f>
        <v>单位名称：临沧市动物疫病预防控制中心</v>
      </c>
      <c r="B4" s="59"/>
      <c r="C4" s="70"/>
      <c r="D4" s="59"/>
      <c r="E4" s="59"/>
      <c r="F4" s="59"/>
      <c r="G4" s="59"/>
      <c r="H4" s="67"/>
      <c r="I4" s="61"/>
      <c r="J4" s="61"/>
      <c r="K4" s="61"/>
      <c r="L4" s="64"/>
      <c r="M4" s="87"/>
      <c r="N4" s="86" t="s">
        <v>169</v>
      </c>
    </row>
    <row r="5" ht="18.75" customHeight="1" spans="1:14">
      <c r="A5" s="12" t="s">
        <v>340</v>
      </c>
      <c r="B5" s="71" t="s">
        <v>350</v>
      </c>
      <c r="C5" s="72" t="s">
        <v>351</v>
      </c>
      <c r="D5" s="43" t="s">
        <v>189</v>
      </c>
      <c r="E5" s="43"/>
      <c r="F5" s="43"/>
      <c r="G5" s="43"/>
      <c r="H5" s="73"/>
      <c r="I5" s="43"/>
      <c r="J5" s="43"/>
      <c r="K5" s="43"/>
      <c r="L5" s="65"/>
      <c r="M5" s="73"/>
      <c r="N5" s="44"/>
    </row>
    <row r="6" ht="18.75" customHeight="1" spans="1:14">
      <c r="A6" s="17"/>
      <c r="B6" s="74"/>
      <c r="C6" s="75"/>
      <c r="D6" s="74" t="s">
        <v>56</v>
      </c>
      <c r="E6" s="74" t="s">
        <v>59</v>
      </c>
      <c r="F6" s="74" t="s">
        <v>346</v>
      </c>
      <c r="G6" s="74" t="s">
        <v>347</v>
      </c>
      <c r="H6" s="75" t="s">
        <v>348</v>
      </c>
      <c r="I6" s="88" t="s">
        <v>78</v>
      </c>
      <c r="J6" s="88"/>
      <c r="K6" s="88"/>
      <c r="L6" s="89"/>
      <c r="M6" s="90"/>
      <c r="N6" s="76"/>
    </row>
    <row r="7" ht="26.25" customHeight="1" spans="1:14">
      <c r="A7" s="19"/>
      <c r="B7" s="76"/>
      <c r="C7" s="77"/>
      <c r="D7" s="76"/>
      <c r="E7" s="76"/>
      <c r="F7" s="76"/>
      <c r="G7" s="76"/>
      <c r="H7" s="77"/>
      <c r="I7" s="76" t="s">
        <v>58</v>
      </c>
      <c r="J7" s="76" t="s">
        <v>65</v>
      </c>
      <c r="K7" s="76" t="s">
        <v>197</v>
      </c>
      <c r="L7" s="91" t="s">
        <v>67</v>
      </c>
      <c r="M7" s="77" t="s">
        <v>68</v>
      </c>
      <c r="N7" s="76" t="s">
        <v>69</v>
      </c>
    </row>
    <row r="8" ht="18.75" customHeight="1" spans="1:14">
      <c r="A8" s="78">
        <v>1</v>
      </c>
      <c r="B8" s="78">
        <v>2</v>
      </c>
      <c r="C8" s="78">
        <v>3</v>
      </c>
      <c r="D8" s="78">
        <v>4</v>
      </c>
      <c r="E8" s="78">
        <v>5</v>
      </c>
      <c r="F8" s="78">
        <v>6</v>
      </c>
      <c r="G8" s="78">
        <v>7</v>
      </c>
      <c r="H8" s="78">
        <v>8</v>
      </c>
      <c r="I8" s="78">
        <v>9</v>
      </c>
      <c r="J8" s="78">
        <v>10</v>
      </c>
      <c r="K8" s="78">
        <v>11</v>
      </c>
      <c r="L8" s="78">
        <v>12</v>
      </c>
      <c r="M8" s="78">
        <v>13</v>
      </c>
      <c r="N8" s="78">
        <v>14</v>
      </c>
    </row>
    <row r="9" ht="18.75" customHeight="1" spans="1:14">
      <c r="A9" s="79"/>
      <c r="B9" s="80"/>
      <c r="C9" s="81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79"/>
      <c r="B10" s="80"/>
      <c r="C10" s="81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2" t="s">
        <v>120</v>
      </c>
      <c r="B11" s="83"/>
      <c r="C11" s="8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46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14" width="15.7142857142857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9"/>
      <c r="B2" s="29"/>
      <c r="C2" s="29"/>
      <c r="D2" s="56"/>
      <c r="L2" s="37"/>
      <c r="M2" s="37"/>
      <c r="N2" s="37" t="s">
        <v>352</v>
      </c>
    </row>
    <row r="3" ht="27.75" customHeight="1" spans="1:14">
      <c r="A3" s="57" t="str">
        <f>"2025"&amp;"年市对下转移支付预算表"</f>
        <v>2025年市对下转移支付预算表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50"/>
      <c r="M3" s="50"/>
      <c r="N3" s="7"/>
    </row>
    <row r="4" ht="18.75" customHeight="1" spans="1:14">
      <c r="A4" s="58" t="str">
        <f>"单位名称："&amp;"临沧市动物疫病预防控制中心"</f>
        <v>单位名称：临沧市动物疫病预防控制中心</v>
      </c>
      <c r="B4" s="59"/>
      <c r="C4" s="59"/>
      <c r="D4" s="60"/>
      <c r="E4" s="61"/>
      <c r="F4" s="61"/>
      <c r="G4" s="61"/>
      <c r="H4" s="61"/>
      <c r="I4" s="61"/>
      <c r="L4" s="64"/>
      <c r="M4" s="64"/>
      <c r="N4" s="37" t="s">
        <v>169</v>
      </c>
    </row>
    <row r="5" ht="18.75" customHeight="1" spans="1:14">
      <c r="A5" s="30" t="s">
        <v>353</v>
      </c>
      <c r="B5" s="13" t="s">
        <v>189</v>
      </c>
      <c r="C5" s="14"/>
      <c r="D5" s="14"/>
      <c r="E5" s="13" t="s">
        <v>354</v>
      </c>
      <c r="F5" s="14"/>
      <c r="G5" s="14"/>
      <c r="H5" s="14"/>
      <c r="I5" s="14"/>
      <c r="J5" s="14"/>
      <c r="K5" s="14"/>
      <c r="L5" s="65"/>
      <c r="M5" s="65"/>
      <c r="N5" s="15"/>
    </row>
    <row r="6" ht="18.75" customHeight="1" spans="1:14">
      <c r="A6" s="32"/>
      <c r="B6" s="31" t="s">
        <v>56</v>
      </c>
      <c r="C6" s="12" t="s">
        <v>59</v>
      </c>
      <c r="D6" s="62" t="s">
        <v>355</v>
      </c>
      <c r="E6" s="63" t="s">
        <v>356</v>
      </c>
      <c r="F6" s="63" t="s">
        <v>357</v>
      </c>
      <c r="G6" s="63" t="s">
        <v>358</v>
      </c>
      <c r="H6" s="63" t="s">
        <v>359</v>
      </c>
      <c r="I6" s="63" t="s">
        <v>360</v>
      </c>
      <c r="J6" s="63" t="s">
        <v>361</v>
      </c>
      <c r="K6" s="63" t="s">
        <v>362</v>
      </c>
      <c r="L6" s="52" t="s">
        <v>363</v>
      </c>
      <c r="M6" s="52" t="s">
        <v>364</v>
      </c>
      <c r="N6" s="52" t="s">
        <v>365</v>
      </c>
    </row>
    <row r="7" ht="18.75" customHeight="1" spans="1:14">
      <c r="A7" s="63">
        <v>1</v>
      </c>
      <c r="B7" s="63">
        <v>2</v>
      </c>
      <c r="C7" s="63">
        <v>3</v>
      </c>
      <c r="D7" s="13">
        <v>4</v>
      </c>
      <c r="E7" s="63">
        <v>5</v>
      </c>
      <c r="F7" s="63">
        <v>6</v>
      </c>
      <c r="G7" s="63">
        <v>7</v>
      </c>
      <c r="H7" s="13">
        <v>8</v>
      </c>
      <c r="I7" s="63">
        <v>9</v>
      </c>
      <c r="J7" s="63">
        <v>10</v>
      </c>
      <c r="K7" s="63">
        <v>11</v>
      </c>
      <c r="L7" s="52">
        <v>12</v>
      </c>
      <c r="M7" s="52">
        <v>13</v>
      </c>
      <c r="N7" s="52">
        <v>14</v>
      </c>
    </row>
    <row r="8" ht="18.75" customHeight="1" spans="1:14">
      <c r="A8" s="3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ht="18.75" customHeight="1" spans="1:14">
      <c r="A9" s="3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</sheetData>
  <mergeCells count="5">
    <mergeCell ref="A3:N3"/>
    <mergeCell ref="A4:I4"/>
    <mergeCell ref="B5:D5"/>
    <mergeCell ref="E5:N5"/>
    <mergeCell ref="A5:A6"/>
  </mergeCells>
  <printOptions horizontalCentered="1"/>
  <pageMargins left="1" right="1" top="0.75" bottom="0.75" header="0" footer="0"/>
  <pageSetup paperSize="9" scale="53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7" t="s">
        <v>366</v>
      </c>
    </row>
    <row r="3" ht="36" customHeight="1" spans="1:10">
      <c r="A3" s="6" t="str">
        <f>"2025"&amp;"年市对下转移支付绩效目标表"</f>
        <v>2025年市对下转移支付绩效目标表</v>
      </c>
      <c r="B3" s="7"/>
      <c r="C3" s="7"/>
      <c r="D3" s="7"/>
      <c r="E3" s="7"/>
      <c r="F3" s="50"/>
      <c r="G3" s="7"/>
      <c r="H3" s="50"/>
      <c r="I3" s="50"/>
      <c r="J3" s="7"/>
    </row>
    <row r="4" ht="18.75" customHeight="1" spans="1:8">
      <c r="A4" s="8" t="str">
        <f>"单位名称："&amp;"临沧市动物疫病预防控制中心"</f>
        <v>单位名称：临沧市动物疫病预防控制中心</v>
      </c>
      <c r="B4" s="4"/>
      <c r="C4" s="4"/>
      <c r="D4" s="4"/>
      <c r="E4" s="4"/>
      <c r="F4" s="51"/>
      <c r="G4" s="4"/>
      <c r="H4" s="51"/>
    </row>
    <row r="5" ht="18.75" customHeight="1" spans="1:10">
      <c r="A5" s="45" t="s">
        <v>279</v>
      </c>
      <c r="B5" s="45" t="s">
        <v>280</v>
      </c>
      <c r="C5" s="45" t="s">
        <v>281</v>
      </c>
      <c r="D5" s="45" t="s">
        <v>282</v>
      </c>
      <c r="E5" s="45" t="s">
        <v>283</v>
      </c>
      <c r="F5" s="52" t="s">
        <v>284</v>
      </c>
      <c r="G5" s="45" t="s">
        <v>285</v>
      </c>
      <c r="H5" s="52" t="s">
        <v>286</v>
      </c>
      <c r="I5" s="52" t="s">
        <v>287</v>
      </c>
      <c r="J5" s="45" t="s">
        <v>288</v>
      </c>
    </row>
    <row r="6" ht="18.75" customHeight="1" spans="1:10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52">
        <v>6</v>
      </c>
      <c r="G6" s="45">
        <v>7</v>
      </c>
      <c r="H6" s="52">
        <v>8</v>
      </c>
      <c r="I6" s="52">
        <v>9</v>
      </c>
      <c r="J6" s="45">
        <v>10</v>
      </c>
    </row>
    <row r="7" ht="18.75" customHeight="1" spans="1:10">
      <c r="A7" s="22"/>
      <c r="B7" s="46"/>
      <c r="C7" s="46"/>
      <c r="D7" s="46"/>
      <c r="E7" s="53"/>
      <c r="F7" s="54"/>
      <c r="G7" s="53"/>
      <c r="H7" s="54"/>
      <c r="I7" s="54"/>
      <c r="J7" s="53"/>
    </row>
    <row r="8" ht="18.75" customHeight="1" spans="1:10">
      <c r="A8" s="22"/>
      <c r="B8" s="22"/>
      <c r="C8" s="22"/>
      <c r="D8" s="22"/>
      <c r="E8" s="22"/>
      <c r="F8" s="55"/>
      <c r="G8" s="22"/>
      <c r="H8" s="22"/>
      <c r="I8" s="22"/>
      <c r="J8" s="22"/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38" t="s">
        <v>367</v>
      </c>
    </row>
    <row r="3" ht="34.5" customHeight="1" spans="1:8">
      <c r="A3" s="39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0" t="str">
        <f>"单位名称："&amp;"临沧市动物疫病预防控制中心"</f>
        <v>单位名称：临沧市动物疫病预防控制中心</v>
      </c>
      <c r="B4" s="9"/>
      <c r="C4" s="4"/>
      <c r="H4" s="41" t="s">
        <v>169</v>
      </c>
    </row>
    <row r="5" ht="18.75" customHeight="1" spans="1:8">
      <c r="A5" s="12" t="s">
        <v>182</v>
      </c>
      <c r="B5" s="12" t="s">
        <v>368</v>
      </c>
      <c r="C5" s="12" t="s">
        <v>369</v>
      </c>
      <c r="D5" s="12" t="s">
        <v>370</v>
      </c>
      <c r="E5" s="12" t="s">
        <v>371</v>
      </c>
      <c r="F5" s="42" t="s">
        <v>372</v>
      </c>
      <c r="G5" s="43"/>
      <c r="H5" s="44"/>
    </row>
    <row r="6" ht="18.75" customHeight="1" spans="1:8">
      <c r="A6" s="19"/>
      <c r="B6" s="19"/>
      <c r="C6" s="19"/>
      <c r="D6" s="19"/>
      <c r="E6" s="19"/>
      <c r="F6" s="45" t="s">
        <v>344</v>
      </c>
      <c r="G6" s="45" t="s">
        <v>373</v>
      </c>
      <c r="H6" s="45" t="s">
        <v>374</v>
      </c>
    </row>
    <row r="7" ht="18.75" customHeight="1" spans="1:8">
      <c r="A7" s="45">
        <v>1</v>
      </c>
      <c r="B7" s="45">
        <v>2</v>
      </c>
      <c r="C7" s="45">
        <v>3</v>
      </c>
      <c r="D7" s="45">
        <v>4</v>
      </c>
      <c r="E7" s="45">
        <v>5</v>
      </c>
      <c r="F7" s="45">
        <v>6</v>
      </c>
      <c r="G7" s="45">
        <v>7</v>
      </c>
      <c r="H7" s="45">
        <v>8</v>
      </c>
    </row>
    <row r="8" ht="18.75" customHeight="1" spans="1:8">
      <c r="A8" s="46"/>
      <c r="B8" s="46"/>
      <c r="C8" s="33"/>
      <c r="D8" s="33"/>
      <c r="E8" s="33"/>
      <c r="F8" s="47"/>
      <c r="G8" s="24"/>
      <c r="H8" s="24"/>
    </row>
    <row r="9" ht="18.75" customHeight="1" spans="1:8">
      <c r="A9" s="25" t="s">
        <v>56</v>
      </c>
      <c r="B9" s="48"/>
      <c r="C9" s="48"/>
      <c r="D9" s="48"/>
      <c r="E9" s="49"/>
      <c r="F9" s="47"/>
      <c r="G9" s="24"/>
      <c r="H9" s="24"/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28"/>
      <c r="E2" s="28"/>
      <c r="F2" s="28"/>
      <c r="G2" s="28"/>
      <c r="H2" s="29"/>
      <c r="I2" s="29"/>
      <c r="J2" s="29"/>
      <c r="K2" s="37" t="s">
        <v>375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"单位名称："&amp;"临沧市动物疫病预防控制中心"</f>
        <v>单位名称：临沧市动物疫病预防控制中心</v>
      </c>
      <c r="B4" s="9"/>
      <c r="C4" s="9"/>
      <c r="D4" s="9"/>
      <c r="E4" s="9"/>
      <c r="F4" s="9"/>
      <c r="G4" s="9"/>
      <c r="H4" s="10"/>
      <c r="I4" s="10"/>
      <c r="J4" s="10"/>
      <c r="K4" s="5" t="s">
        <v>169</v>
      </c>
    </row>
    <row r="5" ht="18.75" customHeight="1" spans="1:11">
      <c r="A5" s="11" t="s">
        <v>263</v>
      </c>
      <c r="B5" s="11" t="s">
        <v>184</v>
      </c>
      <c r="C5" s="11" t="s">
        <v>264</v>
      </c>
      <c r="D5" s="12" t="s">
        <v>185</v>
      </c>
      <c r="E5" s="12" t="s">
        <v>186</v>
      </c>
      <c r="F5" s="12" t="s">
        <v>265</v>
      </c>
      <c r="G5" s="12" t="s">
        <v>266</v>
      </c>
      <c r="H5" s="30" t="s">
        <v>56</v>
      </c>
      <c r="I5" s="13" t="s">
        <v>376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1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2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3"/>
      <c r="B9" s="22"/>
      <c r="C9" s="33"/>
      <c r="D9" s="33"/>
      <c r="E9" s="33"/>
      <c r="F9" s="33"/>
      <c r="G9" s="33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4" t="s">
        <v>120</v>
      </c>
      <c r="B11" s="35"/>
      <c r="C11" s="35"/>
      <c r="D11" s="35"/>
      <c r="E11" s="35"/>
      <c r="F11" s="35"/>
      <c r="G11" s="36"/>
      <c r="H11" s="24"/>
      <c r="I11" s="24"/>
      <c r="J11" s="24"/>
      <c r="K11" s="24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6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tabSelected="1" workbookViewId="0">
      <pane ySplit="1" topLeftCell="A2" activePane="bottomLeft" state="frozen"/>
      <selection/>
      <selection pane="bottomLeft" activeCell="E30" sqref="E30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377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"单位名称："&amp;"临沧市动物疫病预防控制中心"</f>
        <v>单位名称：临沧市动物疫病预防控制中心</v>
      </c>
      <c r="B4" s="9"/>
      <c r="C4" s="9"/>
      <c r="D4" s="9"/>
      <c r="E4" s="10"/>
      <c r="F4" s="10"/>
      <c r="G4" s="5" t="s">
        <v>169</v>
      </c>
    </row>
    <row r="5" ht="18.75" customHeight="1" spans="1:7">
      <c r="A5" s="11" t="s">
        <v>264</v>
      </c>
      <c r="B5" s="11" t="s">
        <v>263</v>
      </c>
      <c r="C5" s="11" t="s">
        <v>184</v>
      </c>
      <c r="D5" s="12" t="s">
        <v>378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250000</v>
      </c>
      <c r="F9" s="24"/>
      <c r="G9" s="24"/>
    </row>
    <row r="10" ht="18.75" customHeight="1" spans="1:7">
      <c r="A10" s="22"/>
      <c r="B10" s="22" t="s">
        <v>379</v>
      </c>
      <c r="C10" s="22" t="s">
        <v>272</v>
      </c>
      <c r="D10" s="22" t="s">
        <v>380</v>
      </c>
      <c r="E10" s="24">
        <v>250000</v>
      </c>
      <c r="F10" s="24"/>
      <c r="G10" s="24"/>
    </row>
    <row r="11" ht="18.75" customHeight="1" spans="1:7">
      <c r="A11" s="25" t="s">
        <v>56</v>
      </c>
      <c r="B11" s="26" t="s">
        <v>381</v>
      </c>
      <c r="C11" s="26"/>
      <c r="D11" s="27"/>
      <c r="E11" s="24">
        <v>250000</v>
      </c>
      <c r="F11" s="24"/>
      <c r="G11" s="24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犇犇</cp:lastModifiedBy>
  <dcterms:created xsi:type="dcterms:W3CDTF">2025-03-24T07:00:37Z</dcterms:created>
  <dcterms:modified xsi:type="dcterms:W3CDTF">2025-03-24T07:15:41Z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9F519C380A854F2A901367CDC9425C77_12</vt:lpwstr>
  </property>
  <property fmtid="{D5CDD505-2E9C-101B-9397-08002B2CF9AE}" pid="3" name="KSOProductBuildVer">
    <vt:lpwstr>2052-12.1.0.20305</vt:lpwstr>
  </property>
</Properties>
</file>